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_Evaluacion en Cifras CPM\Evaluacion en cifras_web\Publicaciones_web_2014-2022\Formatos_Excel\"/>
    </mc:Choice>
  </mc:AlternateContent>
  <xr:revisionPtr revIDLastSave="0" documentId="13_ncr:1_{AB47258A-3857-4AF2-AB76-6193C181DF3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abla 1" sheetId="1" r:id="rId1"/>
    <sheet name="Tabla 2" sheetId="2" r:id="rId2"/>
    <sheet name="Tabla 3 y 4" sheetId="3" r:id="rId3"/>
    <sheet name="Tabla 5" sheetId="4" r:id="rId4"/>
  </sheets>
  <definedNames>
    <definedName name="_xlnm._FilterDatabase" localSheetId="1" hidden="1">'Tabla 2'!$H$5:$J$39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D32" i="2"/>
  <c r="E13" i="1"/>
  <c r="D13" i="1"/>
  <c r="G32" i="2"/>
  <c r="J11" i="1" l="1"/>
  <c r="I11" i="1"/>
  <c r="H11" i="1"/>
  <c r="G23" i="3"/>
  <c r="G22" i="3"/>
  <c r="G21" i="3"/>
  <c r="G20" i="3"/>
  <c r="G19" i="3"/>
  <c r="F32" i="2"/>
  <c r="C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G13" i="1"/>
  <c r="F13" i="1"/>
  <c r="C13" i="1"/>
  <c r="J12" i="1"/>
  <c r="I12" i="1"/>
  <c r="H12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13" i="1" l="1"/>
  <c r="I13" i="1"/>
  <c r="H32" i="2"/>
  <c r="J32" i="2"/>
  <c r="I32" i="2"/>
  <c r="H13" i="1"/>
</calcChain>
</file>

<file path=xl/sharedStrings.xml><?xml version="1.0" encoding="utf-8"?>
<sst xmlns="http://schemas.openxmlformats.org/spreadsheetml/2006/main" count="124" uniqueCount="104">
  <si>
    <t>Tabla 1</t>
  </si>
  <si>
    <t>Escala a la que postula</t>
  </si>
  <si>
    <t>Cantidad de postulantes</t>
  </si>
  <si>
    <t>Cantidad de Metas de ascenso</t>
  </si>
  <si>
    <t>Porcentaje</t>
  </si>
  <si>
    <r>
      <t xml:space="preserve">Inscritos </t>
    </r>
    <r>
      <rPr>
        <b/>
        <vertAlign val="superscript"/>
        <sz val="8"/>
        <color theme="0"/>
        <rFont val="Calibri"/>
        <family val="2"/>
        <scheme val="minor"/>
      </rPr>
      <t>1</t>
    </r>
  </si>
  <si>
    <r>
      <t xml:space="preserve">Evaluados </t>
    </r>
    <r>
      <rPr>
        <b/>
        <vertAlign val="superscript"/>
        <sz val="8"/>
        <color theme="0"/>
        <rFont val="Calibri"/>
        <family val="2"/>
        <scheme val="minor"/>
      </rPr>
      <t>2</t>
    </r>
  </si>
  <si>
    <r>
      <t xml:space="preserve">Clasificados </t>
    </r>
    <r>
      <rPr>
        <b/>
        <vertAlign val="superscript"/>
        <sz val="8"/>
        <color theme="0"/>
        <rFont val="Calibri"/>
        <family val="2"/>
        <scheme val="minor"/>
      </rPr>
      <t>3</t>
    </r>
  </si>
  <si>
    <r>
      <t xml:space="preserve">Ganadores de una vacante de ascenso </t>
    </r>
    <r>
      <rPr>
        <b/>
        <vertAlign val="superscript"/>
        <sz val="8"/>
        <color theme="0"/>
        <rFont val="Calibri"/>
        <family val="2"/>
        <scheme val="minor"/>
      </rPr>
      <t>4</t>
    </r>
  </si>
  <si>
    <t>Clasificados /Evaluados</t>
  </si>
  <si>
    <t>Ganadores /Evaluados</t>
  </si>
  <si>
    <t>Ganadores /Metas</t>
  </si>
  <si>
    <t>Segunda</t>
  </si>
  <si>
    <t>Tercera</t>
  </si>
  <si>
    <t>Cuarta</t>
  </si>
  <si>
    <t>Quinta</t>
  </si>
  <si>
    <t>Sexta</t>
  </si>
  <si>
    <t>Séptima</t>
  </si>
  <si>
    <t>Total</t>
  </si>
  <si>
    <t>Tabla 2</t>
  </si>
  <si>
    <r>
      <t xml:space="preserve">Región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</si>
  <si>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Inscritos </t>
    </r>
    <r>
      <rPr>
        <b/>
        <vertAlign val="superscript"/>
        <sz val="8"/>
        <color theme="0"/>
        <rFont val="Calibri"/>
        <family val="2"/>
        <scheme val="minor"/>
      </rPr>
      <t>2</t>
    </r>
  </si>
  <si>
    <r>
      <t xml:space="preserve">Evaluados </t>
    </r>
    <r>
      <rPr>
        <b/>
        <vertAlign val="superscript"/>
        <sz val="8"/>
        <color theme="0"/>
        <rFont val="Calibri"/>
        <family val="2"/>
        <scheme val="minor"/>
      </rPr>
      <t>3</t>
    </r>
  </si>
  <si>
    <r>
      <t xml:space="preserve">Clasificados </t>
    </r>
    <r>
      <rPr>
        <b/>
        <vertAlign val="superscript"/>
        <sz val="8"/>
        <color theme="0"/>
        <rFont val="Calibri"/>
        <family val="2"/>
        <scheme val="minor"/>
      </rPr>
      <t>4</t>
    </r>
  </si>
  <si>
    <r>
      <t xml:space="preserve">Ganadores de una vacante de ascenso </t>
    </r>
    <r>
      <rPr>
        <b/>
        <vertAlign val="superscript"/>
        <sz val="8"/>
        <color theme="0"/>
        <rFont val="Calibri"/>
        <family val="2"/>
        <scheme val="minor"/>
      </rPr>
      <t>5</t>
    </r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</si>
  <si>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</si>
  <si>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</si>
  <si>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</si>
  <si>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</si>
  <si>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</si>
  <si>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</si>
  <si>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</si>
  <si>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</si>
  <si>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</si>
  <si>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</si>
  <si>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</si>
  <si>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</si>
  <si>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</si>
  <si>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</si>
  <si>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</si>
  <si>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Lima Provincia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</si>
  <si>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</si>
  <si>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</si>
  <si>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</si>
  <si>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</si>
  <si>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</si>
  <si>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</si>
  <si>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</si>
  <si>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</si>
  <si>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</si>
  <si>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</si>
  <si>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Tabla 3</t>
  </si>
  <si>
    <t>Puntaje promedio de los ganadores de una vacante de ascenso en Valoración de la Trayectoria Profesional, según rubro</t>
  </si>
  <si>
    <t>Rubros evaluados</t>
  </si>
  <si>
    <t xml:space="preserve">Puntaje promedio </t>
  </si>
  <si>
    <r>
      <t xml:space="preserve">En Trayectoria Profesional </t>
    </r>
    <r>
      <rPr>
        <b/>
        <vertAlign val="superscript"/>
        <sz val="10"/>
        <color rgb="FF4B4B4B"/>
        <rFont val="Calibri"/>
        <family val="2"/>
      </rPr>
      <t>1</t>
    </r>
  </si>
  <si>
    <t>Tabla 4</t>
  </si>
  <si>
    <t>Desempeños evaluados</t>
  </si>
  <si>
    <t>Niveles de logro</t>
  </si>
  <si>
    <t>Puntaje promedio</t>
  </si>
  <si>
    <t>Tabla 5</t>
  </si>
  <si>
    <t>Puntaje promedio en la Evaluación de Dominio Pedagógico, la Evaluación de Trayectoria y el puntaje final, entre ganadores de una vacante de ascenso, según escala que ascendió</t>
  </si>
  <si>
    <t>Escala que ascendió</t>
  </si>
  <si>
    <r>
      <t xml:space="preserve">Cantidad de postulantes ganadores de una vacante de Ascenso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</si>
  <si>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Puntaje promedio en  Dominio pedagógico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</si>
  <si>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r>
      <t xml:space="preserve">Puntaje promedio en Trayectoria profesional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</si>
  <si>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r>
      <t xml:space="preserve">Puntaje promedio final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</si>
  <si>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r>
      <t xml:space="preserve">Puntaje final mínimo </t>
    </r>
    <r>
      <rPr>
        <b/>
        <vertAlign val="superscript"/>
        <sz val="9"/>
        <color theme="0"/>
        <rFont val="Calibri"/>
        <family val="2"/>
        <scheme val="minor"/>
      </rPr>
      <t>5</t>
    </r>
  </si>
  <si>
    <r>
      <t xml:space="preserve">Puntaje final máximo </t>
    </r>
    <r>
      <rPr>
        <b/>
        <vertAlign val="superscript"/>
        <sz val="9"/>
        <color theme="0"/>
        <rFont val="Calibri"/>
        <family val="2"/>
        <scheme val="minor"/>
      </rPr>
      <t>6</t>
    </r>
  </si>
  <si>
    <t>Octava</t>
  </si>
  <si>
    <t>Resumen del Concurso Público para el Ascenso de Escala de los profesores de Educación Técnico Productiva en la Carrera Pública Magisterial 2022, según escala a la que postula</t>
  </si>
  <si>
    <t>Resumen del Concurso Público para el Ascenso de Escala de los profesores de Educación Técnico Productiva en la Carrera Pública Magisterial 2022, según región</t>
  </si>
  <si>
    <t>1, Formación académica y profesional</t>
  </si>
  <si>
    <t>2, Reconocimientos</t>
  </si>
  <si>
    <t>3, Experiencia profesional</t>
  </si>
  <si>
    <t>1/ Inscritos: cantidad de postulantes inscritos en el concurso.</t>
  </si>
  <si>
    <t>1/ Región donde el postulante es titular.</t>
  </si>
  <si>
    <t>2/ Inscritos: cantidad de postulantes inscritos en el concurso.</t>
  </si>
  <si>
    <t>1/ Ganadores: cantidad de postulantes que ganaron una vacante de ascenso de escala magisterial.</t>
  </si>
  <si>
    <t>2/ Puntaje promedio en Dominio pedagógico: puntaje promedio en la Evaluación del Dominio pedagógico, Los instrumentos de evaluación comprenden una Guía de entrevista sobre planificación curricular y cuatro Rúbricas de observación de la facilitación de actividades sincrónicas, con un puntaje máximo de 200.</t>
  </si>
  <si>
    <t>3/ Puntaje promedio en Trayectoria profesional: puntaje promedio en la Valoración de la Trayectoria profesional. Este instrumento tuvo un puntaje máximo de 50.</t>
  </si>
  <si>
    <t>5/ Puntaje final mínimo: puntaje mínimo obtenido por los ganadores en el puntaje final del concurso.</t>
  </si>
  <si>
    <t>6/ Puntaje final máximo: puntaje máximo obtenido por los ganadores en el puntaje final del concurso.</t>
  </si>
  <si>
    <t xml:space="preserve">Resumen de resultados en la Evaluación de Dominio Pedagógico en ETP, por nivel de logro alcanzado según desempeños evaluados </t>
  </si>
  <si>
    <t>4/ Puntaje promedio final:puntaje promedio del puntaje final (este puntaje incluye los puntajes en la Prueba Única Nacional, la Evaluación de Trayectoria y la Bonificación por Discapacidad, esta última solo en los casos que corresponda),</t>
  </si>
  <si>
    <t>1/ Corresponde al puntaje promedio de la suma de los rubros evaluados.</t>
  </si>
  <si>
    <r>
      <rPr>
        <b/>
        <i/>
        <sz val="8"/>
        <color rgb="FF4B4B4B"/>
        <rFont val="Calibri"/>
        <family val="2"/>
        <scheme val="minor"/>
      </rPr>
      <t>Fuente:</t>
    </r>
    <r>
      <rPr>
        <i/>
        <sz val="8"/>
        <color rgb="FF4B4B4B"/>
        <rFont val="Calibri"/>
        <family val="2"/>
        <scheme val="minor"/>
      </rPr>
      <t xml:space="preserve"> MINEDU-DIGEDD-DIED: Concurso Público para el Ascenso de Escala de los profesores de Educación Técnico Productiva, 2022.</t>
    </r>
  </si>
  <si>
    <r>
      <rPr>
        <b/>
        <i/>
        <sz val="8"/>
        <color rgb="FF4B4B4B"/>
        <rFont val="Calibri"/>
        <family val="2"/>
        <scheme val="minor"/>
      </rPr>
      <t xml:space="preserve">Fuente: </t>
    </r>
    <r>
      <rPr>
        <i/>
        <sz val="8"/>
        <color rgb="FF4B4B4B"/>
        <rFont val="Calibri"/>
        <family val="2"/>
        <scheme val="minor"/>
      </rPr>
      <t>MINEDU-DIGEDD-DIED: Concurso Público para el Ascenso de Escala de los profesores de Educación Técnico Productiva, 2022.</t>
    </r>
  </si>
  <si>
    <r>
      <t xml:space="preserve">RE1: </t>
    </r>
    <r>
      <rPr>
        <sz val="10"/>
        <color rgb="FF4B4B4B"/>
        <rFont val="Calibri"/>
        <family val="2"/>
        <scheme val="minor"/>
      </rPr>
      <t>Planifica el proceso de enseñanza y aprendizaje.</t>
    </r>
  </si>
  <si>
    <r>
      <t xml:space="preserve">RO1: </t>
    </r>
    <r>
      <rPr>
        <sz val="10"/>
        <color rgb="FF4B4B4B"/>
        <rFont val="Calibri"/>
        <family val="2"/>
        <scheme val="minor"/>
      </rPr>
      <t>Promueve un clima propicio para el aprendizaje.</t>
    </r>
  </si>
  <si>
    <r>
      <t xml:space="preserve">RO2: </t>
    </r>
    <r>
      <rPr>
        <sz val="10"/>
        <color rgb="FF4B4B4B"/>
        <rFont val="Calibri"/>
        <family val="2"/>
        <scheme val="minor"/>
      </rPr>
      <t>Promueve el involucramiento de los estudiantes en el proceso de aprendizaje.</t>
    </r>
  </si>
  <si>
    <r>
      <t xml:space="preserve">RO3: </t>
    </r>
    <r>
      <rPr>
        <sz val="10"/>
        <color rgb="FF4B4B4B"/>
        <rFont val="Calibri"/>
        <family val="2"/>
        <scheme val="minor"/>
      </rPr>
      <t>Acompaña el proceso de aprendizaje de los estudiantes.</t>
    </r>
  </si>
  <si>
    <r>
      <t xml:space="preserve">RO4: </t>
    </r>
    <r>
      <rPr>
        <sz val="10"/>
        <color rgb="FF4B4B4B"/>
        <rFont val="Calibri"/>
        <family val="2"/>
        <scheme val="minor"/>
      </rPr>
      <t>Promueve el dominio de procedimientos para la realización de trabajos técnicos.</t>
    </r>
  </si>
  <si>
    <t>Nivel I
Muy deficiente
(10 puntos)</t>
  </si>
  <si>
    <t>Nivel II
En proceso
(20 puntos)</t>
  </si>
  <si>
    <t>Nivel III
Suficiente
(30 puntos)</t>
  </si>
  <si>
    <t>Nivel IV
Destacado
(40 puntos)</t>
  </si>
  <si>
    <r>
      <t xml:space="preserve">3/ Clasificados: cantidad de postulantes que superaron el puntaje mínimo establecido en la Evaluación del Dominio pedagógico en ETP para acceder a cada escala y adicionalmente no obtuvieron una calificación </t>
    </r>
    <r>
      <rPr>
        <i/>
        <sz val="8"/>
        <color rgb="FF4B4B4B"/>
        <rFont val="Calibri"/>
        <family val="2"/>
        <scheme val="minor"/>
      </rPr>
      <t>Muy deficiente</t>
    </r>
    <r>
      <rPr>
        <sz val="8"/>
        <color rgb="FF4B4B4B"/>
        <rFont val="Calibri"/>
        <family val="2"/>
        <scheme val="minor"/>
      </rPr>
      <t xml:space="preserve"> en ninguno de los desempeños.</t>
    </r>
  </si>
  <si>
    <t>4/ Ganadores: cantidad de postulantes que cumplieron requisitos y ganaron una vacante de ascenso de escala magisterial.</t>
  </si>
  <si>
    <t>2/ Evaluados: cantidad de postulantes evaluados en al menos un instrumento de evaluación: Matriz de Valoración de la Trayectoria Profesional o Evaluación del Dominio Pedagógico en ETP.</t>
  </si>
  <si>
    <t>3/ Evaluados: cantidad de postulantes evaluados en al menos un instrumento de evaluación: Matriz de Valoración de la Trayectoria Profesional o Evaluación del Dominio Pedagógico en ETP.</t>
  </si>
  <si>
    <r>
      <t xml:space="preserve">4/ Clasificados: cantidad de postulantes que superaron el puntaje mínimo establecido en la Evaluación del Dominio pedagógico en ETP para acceder a cada escala y adicionalmente no obtuvieron una calificación </t>
    </r>
    <r>
      <rPr>
        <i/>
        <sz val="8"/>
        <color rgb="FF4B4B4B"/>
        <rFont val="Calibri"/>
        <family val="2"/>
        <scheme val="minor"/>
      </rPr>
      <t>Muy deficiente</t>
    </r>
    <r>
      <rPr>
        <sz val="8"/>
        <color rgb="FF4B4B4B"/>
        <rFont val="Calibri"/>
        <family val="2"/>
        <scheme val="minor"/>
      </rPr>
      <t xml:space="preserve"> en ninguno de los desempeños.</t>
    </r>
  </si>
  <si>
    <t>5/ Ganadores: cantidad de postulantes que cumplieron requisitos y ganaron una vacante de ascenso de escala magisterial.</t>
  </si>
  <si>
    <t>Actualizada el 25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</si>
</sst>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4B4B4B"/>
      <name val="Calibri"/>
      <family val="2"/>
    </font>
    <font>
      <sz val="11"/>
      <color rgb="FF4B4B4B"/>
      <name val="Calibri"/>
      <family val="2"/>
      <scheme val="minor"/>
    </font>
    <font>
      <i/>
      <sz val="10"/>
      <color rgb="FF4B4B4B"/>
      <name val="Calibri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10"/>
      <color rgb="FF4B4B4B"/>
      <name val="Calibri"/>
      <family val="2"/>
      <scheme val="minor"/>
    </font>
    <font>
      <b/>
      <sz val="10"/>
      <color rgb="FF4B4B4B"/>
      <name val="Calibri"/>
      <family val="2"/>
    </font>
    <font>
      <b/>
      <sz val="10"/>
      <color rgb="FF4B4B4B"/>
      <name val="Calibri"/>
      <family val="2"/>
      <scheme val="minor"/>
    </font>
    <font>
      <sz val="8"/>
      <color rgb="FF4B4B4B"/>
      <name val="Calibri"/>
      <family val="2"/>
      <scheme val="minor"/>
    </font>
    <font>
      <sz val="10"/>
      <name val="Arial"/>
      <family val="2"/>
    </font>
    <font>
      <b/>
      <vertAlign val="superscript"/>
      <sz val="9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0"/>
      <color rgb="FF4B4B4B"/>
      <name val="Calibri"/>
      <family val="2"/>
    </font>
    <font>
      <sz val="8"/>
      <color rgb="FF4B4B4B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u/>
      <sz val="10"/>
      <color rgb="FF4B4B4B"/>
      <name val="Calibri"/>
      <family val="2"/>
    </font>
    <font>
      <sz val="10"/>
      <color theme="0"/>
      <name val="Calibri"/>
      <family val="2"/>
      <scheme val="minor"/>
    </font>
    <font>
      <b/>
      <u/>
      <sz val="10"/>
      <color rgb="FF4B4B4B"/>
      <name val="Calibri"/>
      <family val="2"/>
      <scheme val="minor"/>
    </font>
    <font>
      <i/>
      <sz val="8"/>
      <color rgb="FF4B4B4B"/>
      <name val="Calibri"/>
      <family val="2"/>
      <scheme val="minor"/>
    </font>
    <font>
      <b/>
      <i/>
      <sz val="8"/>
      <color rgb="FF4B4B4B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27F7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21100"/>
        <bgColor indexed="64"/>
      </patternFill>
    </fill>
    <fill>
      <patternFill patternType="solid">
        <fgColor rgb="FFEAB92E"/>
        <bgColor indexed="64"/>
      </patternFill>
    </fill>
    <fill>
      <patternFill patternType="solid">
        <fgColor rgb="FF0FA853"/>
        <bgColor indexed="64"/>
      </patternFill>
    </fill>
    <fill>
      <patternFill patternType="solid">
        <fgColor rgb="FF007633"/>
        <bgColor indexed="64"/>
      </patternFill>
    </fill>
    <fill>
      <patternFill patternType="solid">
        <fgColor rgb="FF539F9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</cellStyleXfs>
  <cellXfs count="89">
    <xf numFmtId="0" fontId="0" fillId="0" borderId="0" xfId="0"/>
    <xf numFmtId="0" fontId="4" fillId="0" borderId="0" xfId="0" applyFont="1"/>
    <xf numFmtId="0" fontId="5" fillId="0" borderId="0" xfId="2" applyFont="1" applyFill="1" applyBorder="1" applyAlignment="1">
      <alignment vertical="top"/>
    </xf>
    <xf numFmtId="0" fontId="7" fillId="2" borderId="7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0" fontId="10" fillId="3" borderId="9" xfId="2" applyFont="1" applyFill="1" applyBorder="1" applyAlignment="1">
      <alignment vertical="center"/>
    </xf>
    <xf numFmtId="0" fontId="11" fillId="3" borderId="9" xfId="3" applyFont="1" applyFill="1" applyBorder="1" applyAlignment="1">
      <alignment horizontal="center" vertical="center"/>
    </xf>
    <xf numFmtId="164" fontId="11" fillId="3" borderId="9" xfId="1" applyNumberFormat="1" applyFont="1" applyFill="1" applyBorder="1" applyAlignment="1">
      <alignment horizontal="center" vertical="center"/>
    </xf>
    <xf numFmtId="0" fontId="12" fillId="0" borderId="0" xfId="4" applyFont="1"/>
    <xf numFmtId="0" fontId="12" fillId="0" borderId="0" xfId="0" applyFont="1"/>
    <xf numFmtId="0" fontId="13" fillId="0" borderId="0" xfId="5"/>
    <xf numFmtId="0" fontId="3" fillId="0" borderId="8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1" fillId="4" borderId="0" xfId="3" applyFont="1" applyFill="1" applyAlignment="1">
      <alignment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justify" vertical="center" wrapText="1"/>
    </xf>
    <xf numFmtId="2" fontId="9" fillId="0" borderId="0" xfId="3" applyNumberFormat="1" applyFont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  <xf numFmtId="2" fontId="9" fillId="0" borderId="10" xfId="3" applyNumberFormat="1" applyFont="1" applyBorder="1" applyAlignment="1">
      <alignment horizontal="center" vertical="center"/>
    </xf>
    <xf numFmtId="0" fontId="10" fillId="3" borderId="0" xfId="2" applyFont="1" applyFill="1" applyBorder="1" applyAlignment="1">
      <alignment vertical="center"/>
    </xf>
    <xf numFmtId="2" fontId="11" fillId="3" borderId="0" xfId="3" applyNumberFormat="1" applyFont="1" applyFill="1" applyAlignment="1">
      <alignment horizontal="center" vertical="center"/>
    </xf>
    <xf numFmtId="2" fontId="11" fillId="0" borderId="0" xfId="3" applyNumberFormat="1" applyFont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3" fontId="9" fillId="0" borderId="0" xfId="3" applyNumberFormat="1" applyFont="1" applyAlignment="1">
      <alignment horizontal="center" vertical="center"/>
    </xf>
    <xf numFmtId="4" fontId="9" fillId="0" borderId="0" xfId="3" applyNumberFormat="1" applyFont="1" applyAlignment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3" fontId="9" fillId="0" borderId="10" xfId="3" applyNumberFormat="1" applyFont="1" applyBorder="1" applyAlignment="1">
      <alignment horizontal="center" vertical="center"/>
    </xf>
    <xf numFmtId="4" fontId="9" fillId="0" borderId="10" xfId="3" applyNumberFormat="1" applyFont="1" applyBorder="1" applyAlignment="1">
      <alignment horizontal="center" vertical="center"/>
    </xf>
    <xf numFmtId="0" fontId="4" fillId="0" borderId="0" xfId="4" applyFont="1"/>
    <xf numFmtId="0" fontId="19" fillId="0" borderId="0" xfId="3" applyFont="1" applyAlignment="1">
      <alignment horizontal="center" vertical="center" wrapText="1"/>
    </xf>
    <xf numFmtId="2" fontId="9" fillId="0" borderId="8" xfId="3" applyNumberFormat="1" applyFont="1" applyBorder="1" applyAlignment="1">
      <alignment horizontal="center" vertical="center"/>
    </xf>
    <xf numFmtId="2" fontId="20" fillId="0" borderId="0" xfId="3" applyNumberFormat="1" applyFont="1" applyAlignment="1">
      <alignment horizontal="center"/>
    </xf>
    <xf numFmtId="2" fontId="9" fillId="0" borderId="9" xfId="3" applyNumberFormat="1" applyFont="1" applyBorder="1" applyAlignment="1">
      <alignment horizontal="center" vertical="center"/>
    </xf>
    <xf numFmtId="2" fontId="11" fillId="3" borderId="9" xfId="3" applyNumberFormat="1" applyFont="1" applyFill="1" applyBorder="1" applyAlignment="1">
      <alignment horizontal="center" vertical="center"/>
    </xf>
    <xf numFmtId="0" fontId="13" fillId="0" borderId="0" xfId="7"/>
    <xf numFmtId="9" fontId="9" fillId="0" borderId="9" xfId="1" applyFont="1" applyBorder="1" applyAlignment="1">
      <alignment horizontal="center" vertical="center"/>
    </xf>
    <xf numFmtId="9" fontId="9" fillId="0" borderId="8" xfId="1" applyFont="1" applyBorder="1" applyAlignment="1">
      <alignment horizontal="center" vertical="center"/>
    </xf>
    <xf numFmtId="1" fontId="9" fillId="0" borderId="8" xfId="3" applyNumberFormat="1" applyFont="1" applyBorder="1" applyAlignment="1">
      <alignment horizontal="center" vertical="center"/>
    </xf>
    <xf numFmtId="1" fontId="9" fillId="0" borderId="9" xfId="3" applyNumberFormat="1" applyFont="1" applyBorder="1" applyAlignment="1">
      <alignment horizontal="center" vertical="center"/>
    </xf>
    <xf numFmtId="1" fontId="11" fillId="3" borderId="9" xfId="3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/>
    <xf numFmtId="164" fontId="22" fillId="2" borderId="8" xfId="1" applyNumberFormat="1" applyFont="1" applyFill="1" applyBorder="1" applyAlignment="1">
      <alignment horizontal="center" vertical="center"/>
    </xf>
    <xf numFmtId="164" fontId="22" fillId="2" borderId="9" xfId="1" applyNumberFormat="1" applyFont="1" applyFill="1" applyBorder="1" applyAlignment="1">
      <alignment horizontal="center" vertical="center"/>
    </xf>
    <xf numFmtId="9" fontId="22" fillId="2" borderId="9" xfId="1" applyFont="1" applyFill="1" applyBorder="1" applyAlignment="1">
      <alignment horizontal="center" vertical="center"/>
    </xf>
    <xf numFmtId="164" fontId="18" fillId="2" borderId="9" xfId="1" applyNumberFormat="1" applyFont="1" applyFill="1" applyBorder="1" applyAlignment="1">
      <alignment horizontal="center" vertical="center"/>
    </xf>
    <xf numFmtId="0" fontId="7" fillId="10" borderId="6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9" fontId="22" fillId="2" borderId="8" xfId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4" applyFont="1"/>
    <xf numFmtId="0" fontId="24" fillId="0" borderId="0" xfId="4" applyFont="1" applyAlignment="1">
      <alignment vertical="center" wrapText="1"/>
    </xf>
    <xf numFmtId="0" fontId="6" fillId="6" borderId="0" xfId="3" applyFont="1" applyFill="1" applyAlignment="1">
      <alignment horizontal="center" vertical="center" wrapText="1"/>
    </xf>
    <xf numFmtId="0" fontId="6" fillId="7" borderId="0" xfId="3" applyFont="1" applyFill="1" applyAlignment="1">
      <alignment horizontal="center" vertical="center" wrapText="1"/>
    </xf>
    <xf numFmtId="0" fontId="6" fillId="8" borderId="0" xfId="3" applyFont="1" applyFill="1" applyAlignment="1">
      <alignment horizontal="center" vertical="center" wrapText="1"/>
    </xf>
    <xf numFmtId="0" fontId="6" fillId="9" borderId="0" xfId="3" applyFont="1" applyFill="1" applyAlignment="1">
      <alignment horizontal="center" vertical="center" wrapText="1"/>
    </xf>
    <xf numFmtId="0" fontId="6" fillId="10" borderId="7" xfId="3" applyFont="1" applyFill="1" applyBorder="1" applyAlignment="1">
      <alignment horizontal="center" vertical="center" wrapText="1"/>
    </xf>
    <xf numFmtId="2" fontId="22" fillId="2" borderId="8" xfId="3" applyNumberFormat="1" applyFont="1" applyFill="1" applyBorder="1" applyAlignment="1">
      <alignment horizontal="center" vertical="center"/>
    </xf>
    <xf numFmtId="2" fontId="22" fillId="2" borderId="9" xfId="3" applyNumberFormat="1" applyFont="1" applyFill="1" applyBorder="1" applyAlignment="1">
      <alignment horizontal="center" vertical="center"/>
    </xf>
    <xf numFmtId="2" fontId="18" fillId="2" borderId="9" xfId="3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left" vertical="center" wrapText="1"/>
    </xf>
    <xf numFmtId="0" fontId="6" fillId="10" borderId="1" xfId="3" applyFont="1" applyFill="1" applyBorder="1" applyAlignment="1">
      <alignment horizontal="center" vertical="center" wrapText="1"/>
    </xf>
    <xf numFmtId="0" fontId="6" fillId="10" borderId="5" xfId="3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12" fillId="0" borderId="0" xfId="4" applyFont="1" applyAlignment="1">
      <alignment horizontal="left" wrapText="1"/>
    </xf>
    <xf numFmtId="0" fontId="12" fillId="0" borderId="0" xfId="4" applyFont="1" applyAlignment="1">
      <alignment vertical="center" wrapText="1"/>
    </xf>
    <xf numFmtId="0" fontId="12" fillId="0" borderId="0" xfId="6" applyFont="1" applyAlignment="1">
      <alignment horizontal="left"/>
    </xf>
    <xf numFmtId="0" fontId="11" fillId="4" borderId="0" xfId="3" applyFont="1" applyFill="1" applyAlignment="1">
      <alignment horizontal="center" vertical="center" wrapText="1"/>
    </xf>
    <xf numFmtId="0" fontId="18" fillId="4" borderId="0" xfId="3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2" fontId="11" fillId="5" borderId="0" xfId="3" applyNumberFormat="1" applyFont="1" applyFill="1" applyAlignment="1">
      <alignment horizontal="center" vertical="center"/>
    </xf>
    <xf numFmtId="2" fontId="11" fillId="5" borderId="0" xfId="3" applyNumberFormat="1" applyFont="1" applyFill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/>
    </xf>
    <xf numFmtId="0" fontId="12" fillId="0" borderId="0" xfId="4" applyFont="1" applyAlignment="1">
      <alignment wrapText="1"/>
    </xf>
  </cellXfs>
  <cellStyles count="8">
    <cellStyle name="Normal" xfId="0" builtinId="0"/>
    <cellStyle name="Normal 2 4" xfId="3" xr:uid="{00000000-0005-0000-0000-000001000000}"/>
    <cellStyle name="Normal 3" xfId="4" xr:uid="{00000000-0005-0000-0000-000002000000}"/>
    <cellStyle name="Normal 3 4" xfId="6" xr:uid="{00000000-0005-0000-0000-000003000000}"/>
    <cellStyle name="Normal_Tabla 1" xfId="5" xr:uid="{00000000-0005-0000-0000-000004000000}"/>
    <cellStyle name="Normal_Tabla 3" xfId="7" xr:uid="{00000000-0005-0000-0000-000005000000}"/>
    <cellStyle name="Porcentaje" xfId="1" builtinId="5"/>
    <cellStyle name="Texto explicativo 2" xfId="2" xr:uid="{00000000-0005-0000-0000-000007000000}"/>
  </cellStyles>
  <dxfs count="0"/>
  <tableStyles count="0" defaultTableStyle="TableStyleMedium2" defaultPivotStyle="PivotStyleLight16"/>
  <colors>
    <mruColors>
      <color rgb="FF427F76"/>
      <color rgb="FF539F92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27F76"/>
    <pageSetUpPr fitToPage="1"/>
  </sheetPr>
  <dimension ref="B2:J34"/>
  <sheetViews>
    <sheetView showGridLines="0" tabSelected="1" workbookViewId="0">
      <selection activeCell="B4" sqref="B4:B5"/>
    </sheetView>
  </sheetViews>
  <sheetFormatPr baseColWidth="10" defaultRowHeight="15" x14ac:dyDescent="0.25"/>
  <cols>
    <col min="2" max="2" width="12.28515625" customWidth="1"/>
    <col min="3" max="10" width="10.85546875" customWidth="1"/>
  </cols>
  <sheetData>
    <row r="2" spans="2:10" x14ac:dyDescent="0.25">
      <c r="B2" s="49" t="s">
        <v>0</v>
      </c>
      <c r="C2" s="1"/>
      <c r="D2" s="1"/>
      <c r="E2" s="1"/>
      <c r="F2" s="1"/>
      <c r="G2" s="1"/>
      <c r="H2" s="1"/>
      <c r="I2" s="1"/>
      <c r="J2" s="1"/>
    </row>
    <row r="3" spans="2:10" ht="15" customHeight="1" x14ac:dyDescent="0.25">
      <c r="B3" s="2" t="s">
        <v>70</v>
      </c>
      <c r="C3" s="1"/>
      <c r="D3" s="1"/>
      <c r="E3" s="1"/>
      <c r="F3" s="1"/>
      <c r="G3" s="1"/>
      <c r="H3" s="1"/>
      <c r="I3" s="1"/>
      <c r="J3" s="1"/>
    </row>
    <row r="4" spans="2:10" ht="21" customHeight="1" x14ac:dyDescent="0.25">
      <c r="B4" s="73" t="s">
        <v>1</v>
      </c>
      <c r="C4" s="75" t="s">
        <v>2</v>
      </c>
      <c r="D4" s="76"/>
      <c r="E4" s="76"/>
      <c r="F4" s="77"/>
      <c r="G4" s="73" t="s">
        <v>3</v>
      </c>
      <c r="H4" s="75" t="s">
        <v>4</v>
      </c>
      <c r="I4" s="76"/>
      <c r="J4" s="77"/>
    </row>
    <row r="5" spans="2:10" ht="35.25" x14ac:dyDescent="0.25">
      <c r="B5" s="74"/>
      <c r="C5" s="54" t="s">
        <v>5</v>
      </c>
      <c r="D5" s="54" t="s">
        <v>6</v>
      </c>
      <c r="E5" s="54" t="s">
        <v>7</v>
      </c>
      <c r="F5" s="54" t="s">
        <v>8</v>
      </c>
      <c r="G5" s="74"/>
      <c r="H5" s="55" t="s">
        <v>9</v>
      </c>
      <c r="I5" s="3" t="s">
        <v>10</v>
      </c>
      <c r="J5" s="55" t="s">
        <v>11</v>
      </c>
    </row>
    <row r="6" spans="2:10" ht="21" customHeight="1" x14ac:dyDescent="0.25">
      <c r="B6" s="4" t="s">
        <v>12</v>
      </c>
      <c r="C6" s="5">
        <v>50</v>
      </c>
      <c r="D6" s="5">
        <v>50</v>
      </c>
      <c r="E6" s="5">
        <v>36</v>
      </c>
      <c r="F6" s="5">
        <v>36</v>
      </c>
      <c r="G6" s="5">
        <v>41</v>
      </c>
      <c r="H6" s="6">
        <f t="shared" ref="H6:H13" si="0">E6/D6</f>
        <v>0.72</v>
      </c>
      <c r="I6" s="50">
        <f t="shared" ref="I6:I13" si="1">F6/D6</f>
        <v>0.72</v>
      </c>
      <c r="J6" s="6">
        <f t="shared" ref="J6:J13" si="2">F6/G6</f>
        <v>0.87804878048780488</v>
      </c>
    </row>
    <row r="7" spans="2:10" ht="21" customHeight="1" x14ac:dyDescent="0.25">
      <c r="B7" s="7" t="s">
        <v>13</v>
      </c>
      <c r="C7" s="8">
        <v>252</v>
      </c>
      <c r="D7" s="8">
        <v>252</v>
      </c>
      <c r="E7" s="8">
        <v>212</v>
      </c>
      <c r="F7" s="8">
        <v>212</v>
      </c>
      <c r="G7" s="8">
        <v>240</v>
      </c>
      <c r="H7" s="9">
        <f t="shared" si="0"/>
        <v>0.84126984126984128</v>
      </c>
      <c r="I7" s="51">
        <f t="shared" si="1"/>
        <v>0.84126984126984128</v>
      </c>
      <c r="J7" s="9">
        <f t="shared" si="2"/>
        <v>0.8833333333333333</v>
      </c>
    </row>
    <row r="8" spans="2:10" ht="21" customHeight="1" x14ac:dyDescent="0.25">
      <c r="B8" s="7" t="s">
        <v>14</v>
      </c>
      <c r="C8" s="8">
        <v>166</v>
      </c>
      <c r="D8" s="8">
        <v>166</v>
      </c>
      <c r="E8" s="8">
        <v>143</v>
      </c>
      <c r="F8" s="8">
        <v>143</v>
      </c>
      <c r="G8" s="8">
        <v>163</v>
      </c>
      <c r="H8" s="9">
        <f t="shared" si="0"/>
        <v>0.86144578313253017</v>
      </c>
      <c r="I8" s="51">
        <f t="shared" si="1"/>
        <v>0.86144578313253017</v>
      </c>
      <c r="J8" s="9">
        <f t="shared" si="2"/>
        <v>0.87730061349693256</v>
      </c>
    </row>
    <row r="9" spans="2:10" ht="21" customHeight="1" x14ac:dyDescent="0.25">
      <c r="B9" s="7" t="s">
        <v>15</v>
      </c>
      <c r="C9" s="8">
        <v>210</v>
      </c>
      <c r="D9" s="8">
        <v>210</v>
      </c>
      <c r="E9" s="8">
        <v>187</v>
      </c>
      <c r="F9" s="8">
        <v>187</v>
      </c>
      <c r="G9" s="8">
        <v>203</v>
      </c>
      <c r="H9" s="9">
        <f t="shared" si="0"/>
        <v>0.89047619047619042</v>
      </c>
      <c r="I9" s="51">
        <f t="shared" si="1"/>
        <v>0.89047619047619042</v>
      </c>
      <c r="J9" s="9">
        <f t="shared" si="2"/>
        <v>0.9211822660098522</v>
      </c>
    </row>
    <row r="10" spans="2:10" ht="21" customHeight="1" x14ac:dyDescent="0.25">
      <c r="B10" s="7" t="s">
        <v>16</v>
      </c>
      <c r="C10" s="8">
        <v>137</v>
      </c>
      <c r="D10" s="8">
        <v>137</v>
      </c>
      <c r="E10" s="8">
        <v>121</v>
      </c>
      <c r="F10" s="8">
        <v>121</v>
      </c>
      <c r="G10" s="8">
        <v>132</v>
      </c>
      <c r="H10" s="9">
        <f t="shared" si="0"/>
        <v>0.88321167883211682</v>
      </c>
      <c r="I10" s="51">
        <f t="shared" si="1"/>
        <v>0.88321167883211682</v>
      </c>
      <c r="J10" s="9">
        <f t="shared" si="2"/>
        <v>0.91666666666666663</v>
      </c>
    </row>
    <row r="11" spans="2:10" ht="21" customHeight="1" x14ac:dyDescent="0.25">
      <c r="B11" s="7" t="s">
        <v>17</v>
      </c>
      <c r="C11" s="8">
        <v>17</v>
      </c>
      <c r="D11" s="8">
        <v>17</v>
      </c>
      <c r="E11" s="8">
        <v>17</v>
      </c>
      <c r="F11" s="8">
        <v>17</v>
      </c>
      <c r="G11" s="8">
        <v>17</v>
      </c>
      <c r="H11" s="44">
        <f t="shared" ref="H11" si="3">E11/D11</f>
        <v>1</v>
      </c>
      <c r="I11" s="52">
        <f t="shared" ref="I11" si="4">F11/D11</f>
        <v>1</v>
      </c>
      <c r="J11" s="44">
        <f t="shared" ref="J11" si="5">F11/G11</f>
        <v>1</v>
      </c>
    </row>
    <row r="12" spans="2:10" ht="21" customHeight="1" x14ac:dyDescent="0.25">
      <c r="B12" s="7" t="s">
        <v>69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44">
        <f t="shared" si="0"/>
        <v>1</v>
      </c>
      <c r="I12" s="52">
        <f t="shared" si="1"/>
        <v>1</v>
      </c>
      <c r="J12" s="44">
        <f t="shared" si="2"/>
        <v>1</v>
      </c>
    </row>
    <row r="13" spans="2:10" ht="21" customHeight="1" x14ac:dyDescent="0.25">
      <c r="B13" s="10" t="s">
        <v>18</v>
      </c>
      <c r="C13" s="11">
        <f>SUM(C6:C12)</f>
        <v>833</v>
      </c>
      <c r="D13" s="11">
        <f>SUM(D6:D12)</f>
        <v>833</v>
      </c>
      <c r="E13" s="11">
        <f t="shared" ref="E13" si="6">SUM(E6:E12)</f>
        <v>717</v>
      </c>
      <c r="F13" s="11">
        <f t="shared" ref="F13" si="7">SUM(F6:F12)</f>
        <v>717</v>
      </c>
      <c r="G13" s="11">
        <f>SUM(G6:G12)</f>
        <v>797</v>
      </c>
      <c r="H13" s="12">
        <f t="shared" si="0"/>
        <v>0.86074429771908767</v>
      </c>
      <c r="I13" s="53">
        <f t="shared" si="1"/>
        <v>0.86074429771908767</v>
      </c>
      <c r="J13" s="12">
        <f t="shared" si="2"/>
        <v>0.89962358845671264</v>
      </c>
    </row>
    <row r="14" spans="2:10" ht="7.5" customHeight="1" x14ac:dyDescent="0.25">
      <c r="B14" s="56"/>
      <c r="C14" s="30"/>
      <c r="D14" s="30"/>
      <c r="E14" s="30"/>
      <c r="F14" s="30"/>
      <c r="G14" s="30"/>
      <c r="H14" s="57"/>
      <c r="I14" s="58"/>
      <c r="J14" s="57"/>
    </row>
    <row r="15" spans="2:10" ht="12.75" customHeight="1" x14ac:dyDescent="0.25">
      <c r="B15" s="78" t="s">
        <v>75</v>
      </c>
      <c r="C15" s="78"/>
      <c r="D15" s="78"/>
      <c r="E15" s="78"/>
      <c r="F15" s="78"/>
      <c r="G15" s="78"/>
      <c r="H15" s="78"/>
      <c r="I15" s="78"/>
      <c r="J15" s="78"/>
    </row>
    <row r="16" spans="2:10" ht="24.75" customHeight="1" x14ac:dyDescent="0.25">
      <c r="B16" s="79" t="s">
        <v>99</v>
      </c>
      <c r="C16" s="79"/>
      <c r="D16" s="79"/>
      <c r="E16" s="79"/>
      <c r="F16" s="79"/>
      <c r="G16" s="79"/>
      <c r="H16" s="79"/>
      <c r="I16" s="79"/>
      <c r="J16" s="79"/>
    </row>
    <row r="17" spans="2:10" ht="24" customHeight="1" x14ac:dyDescent="0.25">
      <c r="B17" s="72" t="s">
        <v>97</v>
      </c>
      <c r="C17" s="72"/>
      <c r="D17" s="72"/>
      <c r="E17" s="72"/>
      <c r="F17" s="72"/>
      <c r="G17" s="72"/>
      <c r="H17" s="72"/>
      <c r="I17" s="72"/>
      <c r="J17" s="72"/>
    </row>
    <row r="18" spans="2:10" ht="12.75" customHeight="1" x14ac:dyDescent="0.25">
      <c r="B18" s="72" t="s">
        <v>98</v>
      </c>
      <c r="C18" s="72"/>
      <c r="D18" s="72"/>
      <c r="E18" s="72"/>
      <c r="F18" s="72"/>
      <c r="G18" s="72"/>
      <c r="H18" s="72"/>
      <c r="I18" s="72"/>
      <c r="J18" s="72"/>
    </row>
    <row r="19" spans="2:10" ht="12.75" customHeight="1" x14ac:dyDescent="0.25">
      <c r="B19" s="62" t="s">
        <v>86</v>
      </c>
      <c r="C19" s="14"/>
      <c r="D19" s="14"/>
      <c r="E19" s="14"/>
      <c r="F19" s="14"/>
      <c r="G19" s="14"/>
      <c r="H19" s="14"/>
      <c r="I19" s="14"/>
      <c r="J19" s="14"/>
    </row>
    <row r="21" spans="2:10" x14ac:dyDescent="0.25">
      <c r="B21" s="62" t="s">
        <v>103</v>
      </c>
    </row>
    <row r="23" spans="2:10" x14ac:dyDescent="0.25">
      <c r="F23" s="15"/>
    </row>
    <row r="24" spans="2:10" x14ac:dyDescent="0.25">
      <c r="I24" s="15"/>
    </row>
    <row r="25" spans="2:10" x14ac:dyDescent="0.25">
      <c r="I25" s="15"/>
    </row>
    <row r="26" spans="2:10" x14ac:dyDescent="0.25">
      <c r="I26" s="15"/>
    </row>
    <row r="27" spans="2:10" x14ac:dyDescent="0.25">
      <c r="I27" s="15"/>
    </row>
    <row r="28" spans="2:10" x14ac:dyDescent="0.25">
      <c r="I28" s="15"/>
    </row>
    <row r="29" spans="2:10" x14ac:dyDescent="0.25">
      <c r="I29" s="15"/>
    </row>
    <row r="30" spans="2:10" x14ac:dyDescent="0.25">
      <c r="I30" s="15"/>
    </row>
    <row r="31" spans="2:10" x14ac:dyDescent="0.25">
      <c r="I31" s="15"/>
    </row>
    <row r="32" spans="2:10" x14ac:dyDescent="0.25">
      <c r="I32" s="15"/>
    </row>
    <row r="33" spans="9:9" x14ac:dyDescent="0.25">
      <c r="I33" s="15"/>
    </row>
    <row r="34" spans="9:9" x14ac:dyDescent="0.25">
      <c r="I34" s="15"/>
    </row>
  </sheetData>
  <sheetProtection algorithmName="SHA-512" hashValue="G6JTqlCBanOQaRTo8fveuVPlE6+6PQqK79xGJgM8o0KpzDvxjzZT8ZTGlnzDU4bda+5vOFeKom+MmRW6YmzU7A==" saltValue="tg5xnFre2YG0bGCWc2zhlA==" spinCount="100000" sheet="1" objects="1" scenarios="1"/>
  <mergeCells count="8">
    <mergeCell ref="B17:J17"/>
    <mergeCell ref="B18:J18"/>
    <mergeCell ref="B4:B5"/>
    <mergeCell ref="C4:F4"/>
    <mergeCell ref="G4:G5"/>
    <mergeCell ref="H4:J4"/>
    <mergeCell ref="B15:J15"/>
    <mergeCell ref="B16:J1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7F76"/>
    <pageSetUpPr fitToPage="1"/>
  </sheetPr>
  <dimension ref="B2:J41"/>
  <sheetViews>
    <sheetView showGridLines="0" workbookViewId="0">
      <selection activeCell="B4" sqref="B4:B5"/>
    </sheetView>
  </sheetViews>
  <sheetFormatPr baseColWidth="10" defaultRowHeight="15" x14ac:dyDescent="0.25"/>
  <cols>
    <col min="2" max="2" width="18.7109375" customWidth="1"/>
    <col min="3" max="10" width="10.85546875" customWidth="1"/>
  </cols>
  <sheetData>
    <row r="2" spans="2:10" x14ac:dyDescent="0.25">
      <c r="B2" s="49" t="s">
        <v>19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2" t="s">
        <v>71</v>
      </c>
      <c r="C3" s="1"/>
      <c r="D3" s="1"/>
      <c r="E3" s="1"/>
      <c r="F3" s="1"/>
      <c r="G3" s="1"/>
      <c r="H3" s="1"/>
      <c r="I3" s="1"/>
      <c r="J3" s="1"/>
    </row>
    <row r="4" spans="2:10" ht="21" customHeight="1" x14ac:dyDescent="0.25">
      <c r="B4" s="73" t="s">
        <v>20</v>
      </c>
      <c r="C4" s="75" t="s">
        <v>2</v>
      </c>
      <c r="D4" s="76"/>
      <c r="E4" s="76"/>
      <c r="F4" s="77"/>
      <c r="G4" s="73" t="s">
        <v>3</v>
      </c>
      <c r="H4" s="75" t="s">
        <v>4</v>
      </c>
      <c r="I4" s="76"/>
      <c r="J4" s="77"/>
    </row>
    <row r="5" spans="2:10" ht="35.25" x14ac:dyDescent="0.25">
      <c r="B5" s="74"/>
      <c r="C5" s="54" t="s">
        <v>21</v>
      </c>
      <c r="D5" s="54" t="s">
        <v>22</v>
      </c>
      <c r="E5" s="54" t="s">
        <v>23</v>
      </c>
      <c r="F5" s="54" t="s">
        <v>24</v>
      </c>
      <c r="G5" s="74"/>
      <c r="H5" s="55" t="s">
        <v>9</v>
      </c>
      <c r="I5" s="3" t="s">
        <v>10</v>
      </c>
      <c r="J5" s="55" t="s">
        <v>11</v>
      </c>
    </row>
    <row r="6" spans="2:10" ht="18.75" customHeight="1" x14ac:dyDescent="0.25">
      <c r="B6" s="16" t="s">
        <v>25</v>
      </c>
      <c r="C6" s="5">
        <v>13</v>
      </c>
      <c r="D6" s="5">
        <v>13</v>
      </c>
      <c r="E6" s="5">
        <v>11</v>
      </c>
      <c r="F6" s="5">
        <v>11</v>
      </c>
      <c r="G6" s="5">
        <v>13</v>
      </c>
      <c r="H6" s="45">
        <f t="shared" ref="H6:H32" si="0">E6/D6</f>
        <v>0.84615384615384615</v>
      </c>
      <c r="I6" s="59">
        <f t="shared" ref="I6:I32" si="1">F6/D6</f>
        <v>0.84615384615384615</v>
      </c>
      <c r="J6" s="6">
        <f t="shared" ref="J6:J32" si="2">F6/G6</f>
        <v>0.84615384615384615</v>
      </c>
    </row>
    <row r="7" spans="2:10" ht="18.75" customHeight="1" x14ac:dyDescent="0.25">
      <c r="B7" s="17" t="s">
        <v>26</v>
      </c>
      <c r="C7" s="8">
        <v>29</v>
      </c>
      <c r="D7" s="8">
        <v>29</v>
      </c>
      <c r="E7" s="8">
        <v>19</v>
      </c>
      <c r="F7" s="8">
        <v>19</v>
      </c>
      <c r="G7" s="8">
        <v>21</v>
      </c>
      <c r="H7" s="9">
        <f t="shared" si="0"/>
        <v>0.65517241379310343</v>
      </c>
      <c r="I7" s="51">
        <f t="shared" si="1"/>
        <v>0.65517241379310343</v>
      </c>
      <c r="J7" s="9">
        <f t="shared" si="2"/>
        <v>0.90476190476190477</v>
      </c>
    </row>
    <row r="8" spans="2:10" ht="18.75" customHeight="1" x14ac:dyDescent="0.25">
      <c r="B8" s="17" t="s">
        <v>27</v>
      </c>
      <c r="C8" s="8">
        <v>10</v>
      </c>
      <c r="D8" s="8">
        <v>10</v>
      </c>
      <c r="E8" s="8">
        <v>10</v>
      </c>
      <c r="F8" s="8">
        <v>10</v>
      </c>
      <c r="G8" s="8">
        <v>10</v>
      </c>
      <c r="H8" s="44">
        <f t="shared" si="0"/>
        <v>1</v>
      </c>
      <c r="I8" s="52">
        <f t="shared" si="1"/>
        <v>1</v>
      </c>
      <c r="J8" s="44">
        <f t="shared" si="2"/>
        <v>1</v>
      </c>
    </row>
    <row r="9" spans="2:10" ht="18.75" customHeight="1" x14ac:dyDescent="0.25">
      <c r="B9" s="17" t="s">
        <v>28</v>
      </c>
      <c r="C9" s="8">
        <v>26</v>
      </c>
      <c r="D9" s="8">
        <v>26</v>
      </c>
      <c r="E9" s="8">
        <v>20</v>
      </c>
      <c r="F9" s="8">
        <v>20</v>
      </c>
      <c r="G9" s="8">
        <v>26</v>
      </c>
      <c r="H9" s="9">
        <f t="shared" si="0"/>
        <v>0.76923076923076927</v>
      </c>
      <c r="I9" s="51">
        <f t="shared" si="1"/>
        <v>0.76923076923076927</v>
      </c>
      <c r="J9" s="9">
        <f t="shared" si="2"/>
        <v>0.76923076923076927</v>
      </c>
    </row>
    <row r="10" spans="2:10" ht="18.75" customHeight="1" x14ac:dyDescent="0.25">
      <c r="B10" s="17" t="s">
        <v>29</v>
      </c>
      <c r="C10" s="8">
        <v>14</v>
      </c>
      <c r="D10" s="8">
        <v>14</v>
      </c>
      <c r="E10" s="8">
        <v>9</v>
      </c>
      <c r="F10" s="8">
        <v>9</v>
      </c>
      <c r="G10" s="8">
        <v>10</v>
      </c>
      <c r="H10" s="9">
        <f t="shared" si="0"/>
        <v>0.6428571428571429</v>
      </c>
      <c r="I10" s="51">
        <f t="shared" si="1"/>
        <v>0.6428571428571429</v>
      </c>
      <c r="J10" s="9">
        <f t="shared" si="2"/>
        <v>0.9</v>
      </c>
    </row>
    <row r="11" spans="2:10" ht="18.75" customHeight="1" x14ac:dyDescent="0.25">
      <c r="B11" s="17" t="s">
        <v>30</v>
      </c>
      <c r="C11" s="8">
        <v>26</v>
      </c>
      <c r="D11" s="8">
        <v>26</v>
      </c>
      <c r="E11" s="8">
        <v>25</v>
      </c>
      <c r="F11" s="8">
        <v>25</v>
      </c>
      <c r="G11" s="8">
        <v>26</v>
      </c>
      <c r="H11" s="44">
        <f t="shared" si="0"/>
        <v>0.96153846153846156</v>
      </c>
      <c r="I11" s="52">
        <f t="shared" si="1"/>
        <v>0.96153846153846156</v>
      </c>
      <c r="J11" s="9">
        <f t="shared" si="2"/>
        <v>0.96153846153846156</v>
      </c>
    </row>
    <row r="12" spans="2:10" ht="18.75" customHeight="1" x14ac:dyDescent="0.25">
      <c r="B12" s="17" t="s">
        <v>31</v>
      </c>
      <c r="C12" s="8">
        <v>14</v>
      </c>
      <c r="D12" s="8">
        <v>14</v>
      </c>
      <c r="E12" s="8">
        <v>9</v>
      </c>
      <c r="F12" s="8">
        <v>9</v>
      </c>
      <c r="G12" s="8">
        <v>14</v>
      </c>
      <c r="H12" s="9">
        <f t="shared" si="0"/>
        <v>0.6428571428571429</v>
      </c>
      <c r="I12" s="51">
        <f t="shared" si="1"/>
        <v>0.6428571428571429</v>
      </c>
      <c r="J12" s="9">
        <f t="shared" si="2"/>
        <v>0.6428571428571429</v>
      </c>
    </row>
    <row r="13" spans="2:10" ht="18.75" customHeight="1" x14ac:dyDescent="0.25">
      <c r="B13" s="17" t="s">
        <v>32</v>
      </c>
      <c r="C13" s="8">
        <v>43</v>
      </c>
      <c r="D13" s="8">
        <v>43</v>
      </c>
      <c r="E13" s="8">
        <v>41</v>
      </c>
      <c r="F13" s="8">
        <v>41</v>
      </c>
      <c r="G13" s="8">
        <v>42</v>
      </c>
      <c r="H13" s="9">
        <f t="shared" si="0"/>
        <v>0.95348837209302328</v>
      </c>
      <c r="I13" s="51">
        <f t="shared" si="1"/>
        <v>0.95348837209302328</v>
      </c>
      <c r="J13" s="9">
        <f t="shared" si="2"/>
        <v>0.97619047619047616</v>
      </c>
    </row>
    <row r="14" spans="2:10" ht="18.75" customHeight="1" x14ac:dyDescent="0.25">
      <c r="B14" s="17" t="s">
        <v>33</v>
      </c>
      <c r="C14" s="8">
        <v>9</v>
      </c>
      <c r="D14" s="8">
        <v>9</v>
      </c>
      <c r="E14" s="8">
        <v>5</v>
      </c>
      <c r="F14" s="8">
        <v>5</v>
      </c>
      <c r="G14" s="8">
        <v>9</v>
      </c>
      <c r="H14" s="9">
        <f t="shared" si="0"/>
        <v>0.55555555555555558</v>
      </c>
      <c r="I14" s="51">
        <f t="shared" si="1"/>
        <v>0.55555555555555558</v>
      </c>
      <c r="J14" s="9">
        <f t="shared" si="2"/>
        <v>0.55555555555555558</v>
      </c>
    </row>
    <row r="15" spans="2:10" ht="18.75" customHeight="1" x14ac:dyDescent="0.25">
      <c r="B15" s="17" t="s">
        <v>34</v>
      </c>
      <c r="C15" s="8">
        <v>19</v>
      </c>
      <c r="D15" s="8">
        <v>19</v>
      </c>
      <c r="E15" s="8">
        <v>18</v>
      </c>
      <c r="F15" s="8">
        <v>18</v>
      </c>
      <c r="G15" s="8">
        <v>19</v>
      </c>
      <c r="H15" s="9">
        <f t="shared" si="0"/>
        <v>0.94736842105263153</v>
      </c>
      <c r="I15" s="51">
        <f t="shared" si="1"/>
        <v>0.94736842105263153</v>
      </c>
      <c r="J15" s="9">
        <f t="shared" si="2"/>
        <v>0.94736842105263153</v>
      </c>
    </row>
    <row r="16" spans="2:10" ht="18.75" customHeight="1" x14ac:dyDescent="0.25">
      <c r="B16" s="17" t="s">
        <v>35</v>
      </c>
      <c r="C16" s="8">
        <v>28</v>
      </c>
      <c r="D16" s="8">
        <v>28</v>
      </c>
      <c r="E16" s="8">
        <v>27</v>
      </c>
      <c r="F16" s="8">
        <v>27</v>
      </c>
      <c r="G16" s="8">
        <v>28</v>
      </c>
      <c r="H16" s="9">
        <f t="shared" si="0"/>
        <v>0.9642857142857143</v>
      </c>
      <c r="I16" s="51">
        <f t="shared" si="1"/>
        <v>0.9642857142857143</v>
      </c>
      <c r="J16" s="9">
        <f t="shared" si="2"/>
        <v>0.9642857142857143</v>
      </c>
    </row>
    <row r="17" spans="2:10" ht="18.75" customHeight="1" x14ac:dyDescent="0.25">
      <c r="B17" s="17" t="s">
        <v>36</v>
      </c>
      <c r="C17" s="8">
        <v>27</v>
      </c>
      <c r="D17" s="8">
        <v>27</v>
      </c>
      <c r="E17" s="8">
        <v>22</v>
      </c>
      <c r="F17" s="8">
        <v>22</v>
      </c>
      <c r="G17" s="8">
        <v>26</v>
      </c>
      <c r="H17" s="9">
        <f t="shared" si="0"/>
        <v>0.81481481481481477</v>
      </c>
      <c r="I17" s="51">
        <f t="shared" si="1"/>
        <v>0.81481481481481477</v>
      </c>
      <c r="J17" s="9">
        <f t="shared" si="2"/>
        <v>0.84615384615384615</v>
      </c>
    </row>
    <row r="18" spans="2:10" ht="18.75" customHeight="1" x14ac:dyDescent="0.25">
      <c r="B18" s="17" t="s">
        <v>37</v>
      </c>
      <c r="C18" s="8">
        <v>25</v>
      </c>
      <c r="D18" s="8">
        <v>25</v>
      </c>
      <c r="E18" s="8">
        <v>23</v>
      </c>
      <c r="F18" s="8">
        <v>23</v>
      </c>
      <c r="G18" s="8">
        <v>25</v>
      </c>
      <c r="H18" s="9">
        <f t="shared" si="0"/>
        <v>0.92</v>
      </c>
      <c r="I18" s="51">
        <f t="shared" si="1"/>
        <v>0.92</v>
      </c>
      <c r="J18" s="9">
        <f t="shared" si="2"/>
        <v>0.92</v>
      </c>
    </row>
    <row r="19" spans="2:10" ht="18.75" customHeight="1" x14ac:dyDescent="0.25">
      <c r="B19" s="17" t="s">
        <v>38</v>
      </c>
      <c r="C19" s="8">
        <v>23</v>
      </c>
      <c r="D19" s="8">
        <v>23</v>
      </c>
      <c r="E19" s="8">
        <v>23</v>
      </c>
      <c r="F19" s="8">
        <v>23</v>
      </c>
      <c r="G19" s="8">
        <v>23</v>
      </c>
      <c r="H19" s="44">
        <f t="shared" si="0"/>
        <v>1</v>
      </c>
      <c r="I19" s="52">
        <f t="shared" si="1"/>
        <v>1</v>
      </c>
      <c r="J19" s="44">
        <f t="shared" si="2"/>
        <v>1</v>
      </c>
    </row>
    <row r="20" spans="2:10" ht="18.75" customHeight="1" x14ac:dyDescent="0.25">
      <c r="B20" s="17" t="s">
        <v>39</v>
      </c>
      <c r="C20" s="8">
        <v>282</v>
      </c>
      <c r="D20" s="8">
        <v>282</v>
      </c>
      <c r="E20" s="8">
        <v>258</v>
      </c>
      <c r="F20" s="8">
        <v>258</v>
      </c>
      <c r="G20" s="8">
        <v>271</v>
      </c>
      <c r="H20" s="9">
        <f t="shared" si="0"/>
        <v>0.91489361702127658</v>
      </c>
      <c r="I20" s="51">
        <f t="shared" si="1"/>
        <v>0.91489361702127658</v>
      </c>
      <c r="J20" s="9">
        <f t="shared" si="2"/>
        <v>0.95202952029520294</v>
      </c>
    </row>
    <row r="21" spans="2:10" ht="18.75" customHeight="1" x14ac:dyDescent="0.25">
      <c r="B21" s="17" t="s">
        <v>40</v>
      </c>
      <c r="C21" s="8">
        <v>50</v>
      </c>
      <c r="D21" s="8">
        <v>50</v>
      </c>
      <c r="E21" s="8">
        <v>44</v>
      </c>
      <c r="F21" s="8">
        <v>44</v>
      </c>
      <c r="G21" s="8">
        <v>45</v>
      </c>
      <c r="H21" s="9">
        <f t="shared" si="0"/>
        <v>0.88</v>
      </c>
      <c r="I21" s="51">
        <f t="shared" si="1"/>
        <v>0.88</v>
      </c>
      <c r="J21" s="9">
        <f t="shared" si="2"/>
        <v>0.97777777777777775</v>
      </c>
    </row>
    <row r="22" spans="2:10" ht="18.75" customHeight="1" x14ac:dyDescent="0.25">
      <c r="B22" s="17" t="s">
        <v>41</v>
      </c>
      <c r="C22" s="8">
        <v>39</v>
      </c>
      <c r="D22" s="8">
        <v>39</v>
      </c>
      <c r="E22" s="8">
        <v>35</v>
      </c>
      <c r="F22" s="8">
        <v>35</v>
      </c>
      <c r="G22" s="8">
        <v>36</v>
      </c>
      <c r="H22" s="9">
        <f t="shared" si="0"/>
        <v>0.89743589743589747</v>
      </c>
      <c r="I22" s="51">
        <f t="shared" si="1"/>
        <v>0.89743589743589747</v>
      </c>
      <c r="J22" s="9">
        <f t="shared" si="2"/>
        <v>0.97222222222222221</v>
      </c>
    </row>
    <row r="23" spans="2:10" ht="18.75" customHeight="1" x14ac:dyDescent="0.25">
      <c r="B23" s="17" t="s">
        <v>42</v>
      </c>
      <c r="C23" s="8">
        <v>2</v>
      </c>
      <c r="D23" s="8">
        <v>2</v>
      </c>
      <c r="E23" s="8">
        <v>1</v>
      </c>
      <c r="F23" s="8">
        <v>1</v>
      </c>
      <c r="G23" s="8">
        <v>2</v>
      </c>
      <c r="H23" s="9">
        <f t="shared" si="0"/>
        <v>0.5</v>
      </c>
      <c r="I23" s="51">
        <f t="shared" si="1"/>
        <v>0.5</v>
      </c>
      <c r="J23" s="9">
        <f t="shared" si="2"/>
        <v>0.5</v>
      </c>
    </row>
    <row r="24" spans="2:10" ht="18.75" customHeight="1" x14ac:dyDescent="0.25">
      <c r="B24" s="17" t="s">
        <v>43</v>
      </c>
      <c r="C24" s="8">
        <v>11</v>
      </c>
      <c r="D24" s="8">
        <v>11</v>
      </c>
      <c r="E24" s="8">
        <v>10</v>
      </c>
      <c r="F24" s="8">
        <v>10</v>
      </c>
      <c r="G24" s="8">
        <v>11</v>
      </c>
      <c r="H24" s="9">
        <f t="shared" si="0"/>
        <v>0.90909090909090906</v>
      </c>
      <c r="I24" s="51">
        <f t="shared" si="1"/>
        <v>0.90909090909090906</v>
      </c>
      <c r="J24" s="9">
        <f t="shared" si="2"/>
        <v>0.90909090909090906</v>
      </c>
    </row>
    <row r="25" spans="2:10" ht="18.75" customHeight="1" x14ac:dyDescent="0.25">
      <c r="B25" s="17" t="s">
        <v>44</v>
      </c>
      <c r="C25" s="8">
        <v>5</v>
      </c>
      <c r="D25" s="8">
        <v>5</v>
      </c>
      <c r="E25" s="8">
        <v>5</v>
      </c>
      <c r="F25" s="8">
        <v>5</v>
      </c>
      <c r="G25" s="8">
        <v>5</v>
      </c>
      <c r="H25" s="44">
        <f t="shared" si="0"/>
        <v>1</v>
      </c>
      <c r="I25" s="52">
        <f t="shared" si="1"/>
        <v>1</v>
      </c>
      <c r="J25" s="44">
        <f t="shared" si="2"/>
        <v>1</v>
      </c>
    </row>
    <row r="26" spans="2:10" ht="18.75" customHeight="1" x14ac:dyDescent="0.25">
      <c r="B26" s="17" t="s">
        <v>45</v>
      </c>
      <c r="C26" s="8">
        <v>19</v>
      </c>
      <c r="D26" s="8">
        <v>19</v>
      </c>
      <c r="E26" s="8">
        <v>19</v>
      </c>
      <c r="F26" s="8">
        <v>19</v>
      </c>
      <c r="G26" s="8">
        <v>19</v>
      </c>
      <c r="H26" s="44">
        <f t="shared" si="0"/>
        <v>1</v>
      </c>
      <c r="I26" s="52">
        <f t="shared" si="1"/>
        <v>1</v>
      </c>
      <c r="J26" s="44">
        <f t="shared" si="2"/>
        <v>1</v>
      </c>
    </row>
    <row r="27" spans="2:10" ht="18.75" customHeight="1" x14ac:dyDescent="0.25">
      <c r="B27" s="17" t="s">
        <v>46</v>
      </c>
      <c r="C27" s="8">
        <v>59</v>
      </c>
      <c r="D27" s="8">
        <v>59</v>
      </c>
      <c r="E27" s="8">
        <v>45</v>
      </c>
      <c r="F27" s="8">
        <v>45</v>
      </c>
      <c r="G27" s="8">
        <v>57</v>
      </c>
      <c r="H27" s="9">
        <f t="shared" si="0"/>
        <v>0.76271186440677963</v>
      </c>
      <c r="I27" s="51">
        <f t="shared" si="1"/>
        <v>0.76271186440677963</v>
      </c>
      <c r="J27" s="9">
        <f t="shared" si="2"/>
        <v>0.78947368421052633</v>
      </c>
    </row>
    <row r="28" spans="2:10" ht="18.75" customHeight="1" x14ac:dyDescent="0.25">
      <c r="B28" s="17" t="s">
        <v>47</v>
      </c>
      <c r="C28" s="8">
        <v>16</v>
      </c>
      <c r="D28" s="8">
        <v>16</v>
      </c>
      <c r="E28" s="8">
        <v>10</v>
      </c>
      <c r="F28" s="8">
        <v>10</v>
      </c>
      <c r="G28" s="8">
        <v>16</v>
      </c>
      <c r="H28" s="9">
        <f t="shared" si="0"/>
        <v>0.625</v>
      </c>
      <c r="I28" s="51">
        <f t="shared" si="1"/>
        <v>0.625</v>
      </c>
      <c r="J28" s="9">
        <f t="shared" si="2"/>
        <v>0.625</v>
      </c>
    </row>
    <row r="29" spans="2:10" ht="18.75" customHeight="1" x14ac:dyDescent="0.25">
      <c r="B29" s="17" t="s">
        <v>48</v>
      </c>
      <c r="C29" s="8">
        <v>3</v>
      </c>
      <c r="D29" s="8">
        <v>3</v>
      </c>
      <c r="E29" s="8">
        <v>3</v>
      </c>
      <c r="F29" s="8">
        <v>3</v>
      </c>
      <c r="G29" s="8">
        <v>3</v>
      </c>
      <c r="H29" s="44">
        <f t="shared" si="0"/>
        <v>1</v>
      </c>
      <c r="I29" s="52">
        <f t="shared" si="1"/>
        <v>1</v>
      </c>
      <c r="J29" s="44">
        <f t="shared" si="2"/>
        <v>1</v>
      </c>
    </row>
    <row r="30" spans="2:10" ht="18.75" customHeight="1" x14ac:dyDescent="0.25">
      <c r="B30" s="17" t="s">
        <v>49</v>
      </c>
      <c r="C30" s="8">
        <v>36</v>
      </c>
      <c r="D30" s="8">
        <v>36</v>
      </c>
      <c r="E30" s="8">
        <v>20</v>
      </c>
      <c r="F30" s="8">
        <v>20</v>
      </c>
      <c r="G30" s="8">
        <v>35</v>
      </c>
      <c r="H30" s="9">
        <f t="shared" si="0"/>
        <v>0.55555555555555558</v>
      </c>
      <c r="I30" s="51">
        <f t="shared" si="1"/>
        <v>0.55555555555555558</v>
      </c>
      <c r="J30" s="9">
        <f t="shared" si="2"/>
        <v>0.5714285714285714</v>
      </c>
    </row>
    <row r="31" spans="2:10" ht="18.75" customHeight="1" x14ac:dyDescent="0.25">
      <c r="B31" s="17" t="s">
        <v>50</v>
      </c>
      <c r="C31" s="8">
        <v>5</v>
      </c>
      <c r="D31" s="8">
        <v>5</v>
      </c>
      <c r="E31" s="8">
        <v>5</v>
      </c>
      <c r="F31" s="8">
        <v>5</v>
      </c>
      <c r="G31" s="8">
        <v>5</v>
      </c>
      <c r="H31" s="44">
        <f t="shared" si="0"/>
        <v>1</v>
      </c>
      <c r="I31" s="52">
        <f t="shared" si="1"/>
        <v>1</v>
      </c>
      <c r="J31" s="44">
        <f t="shared" si="2"/>
        <v>1</v>
      </c>
    </row>
    <row r="32" spans="2:10" ht="18.75" customHeight="1" x14ac:dyDescent="0.25">
      <c r="B32" s="10" t="s">
        <v>18</v>
      </c>
      <c r="C32" s="11">
        <f t="shared" ref="C32:G32" si="3">SUM(C6:C31)</f>
        <v>833</v>
      </c>
      <c r="D32" s="11">
        <f t="shared" ref="D32:E32" si="4">SUM(D6:D31)</f>
        <v>833</v>
      </c>
      <c r="E32" s="11">
        <f t="shared" si="4"/>
        <v>717</v>
      </c>
      <c r="F32" s="11">
        <f t="shared" si="3"/>
        <v>717</v>
      </c>
      <c r="G32" s="11">
        <f t="shared" si="3"/>
        <v>797</v>
      </c>
      <c r="H32" s="12">
        <f t="shared" si="0"/>
        <v>0.86074429771908767</v>
      </c>
      <c r="I32" s="53">
        <f t="shared" si="1"/>
        <v>0.86074429771908767</v>
      </c>
      <c r="J32" s="12">
        <f t="shared" si="2"/>
        <v>0.89962358845671264</v>
      </c>
    </row>
    <row r="33" spans="2:10" ht="9" customHeight="1" x14ac:dyDescent="0.25">
      <c r="B33" s="56"/>
      <c r="C33" s="30"/>
      <c r="D33" s="30"/>
      <c r="E33" s="30"/>
      <c r="F33" s="30"/>
      <c r="G33" s="30"/>
      <c r="H33" s="57"/>
      <c r="I33" s="58"/>
      <c r="J33" s="57"/>
    </row>
    <row r="34" spans="2:10" ht="13.5" customHeight="1" x14ac:dyDescent="0.25">
      <c r="B34" s="80" t="s">
        <v>76</v>
      </c>
      <c r="C34" s="80"/>
      <c r="D34" s="80"/>
      <c r="E34" s="80"/>
      <c r="F34" s="80"/>
      <c r="G34" s="80"/>
      <c r="H34" s="80"/>
      <c r="I34" s="80"/>
      <c r="J34" s="80"/>
    </row>
    <row r="35" spans="2:10" ht="13.5" customHeight="1" x14ac:dyDescent="0.25">
      <c r="B35" s="80" t="s">
        <v>77</v>
      </c>
      <c r="C35" s="80"/>
      <c r="D35" s="80"/>
      <c r="E35" s="80"/>
      <c r="F35" s="80"/>
      <c r="G35" s="80"/>
      <c r="H35" s="80"/>
      <c r="I35" s="80"/>
      <c r="J35" s="80"/>
    </row>
    <row r="36" spans="2:10" ht="24" customHeight="1" x14ac:dyDescent="0.25">
      <c r="B36" s="79" t="s">
        <v>100</v>
      </c>
      <c r="C36" s="79"/>
      <c r="D36" s="79"/>
      <c r="E36" s="79"/>
      <c r="F36" s="79"/>
      <c r="G36" s="79"/>
      <c r="H36" s="79"/>
      <c r="I36" s="79"/>
      <c r="J36" s="79"/>
    </row>
    <row r="37" spans="2:10" ht="24" customHeight="1" x14ac:dyDescent="0.25">
      <c r="B37" s="72" t="s">
        <v>101</v>
      </c>
      <c r="C37" s="72"/>
      <c r="D37" s="72"/>
      <c r="E37" s="72"/>
      <c r="F37" s="72"/>
      <c r="G37" s="72"/>
      <c r="H37" s="72"/>
      <c r="I37" s="72"/>
      <c r="J37" s="72"/>
    </row>
    <row r="38" spans="2:10" ht="13.5" customHeight="1" x14ac:dyDescent="0.25">
      <c r="B38" s="72" t="s">
        <v>102</v>
      </c>
      <c r="C38" s="72"/>
      <c r="D38" s="72"/>
      <c r="E38" s="72"/>
      <c r="F38" s="72"/>
      <c r="G38" s="72"/>
      <c r="H38" s="72"/>
      <c r="I38" s="72"/>
      <c r="J38" s="72"/>
    </row>
    <row r="39" spans="2:10" ht="13.5" customHeight="1" x14ac:dyDescent="0.25">
      <c r="B39" s="62" t="s">
        <v>86</v>
      </c>
      <c r="C39" s="14"/>
      <c r="D39" s="14"/>
      <c r="E39" s="14"/>
      <c r="F39" s="14"/>
      <c r="G39" s="14"/>
      <c r="H39" s="14"/>
      <c r="I39" s="14"/>
      <c r="J39" s="14"/>
    </row>
    <row r="41" spans="2:10" x14ac:dyDescent="0.25">
      <c r="B41" s="62" t="s">
        <v>103</v>
      </c>
    </row>
  </sheetData>
  <sheetProtection algorithmName="SHA-512" hashValue="Fy9diwVP5n3YZnxWWpONeUwoH4PjBcwi9+YhazIRO6rwVvUnpV/HN//iuajnZIiR8xtWr6T+QOxRBMl9GUNqlQ==" saltValue="lY4aEnJhcVgOiR3Jmbh9rQ==" spinCount="100000" sheet="1" objects="1" scenarios="1"/>
  <mergeCells count="9">
    <mergeCell ref="B36:J36"/>
    <mergeCell ref="B37:J37"/>
    <mergeCell ref="B38:J38"/>
    <mergeCell ref="B4:B5"/>
    <mergeCell ref="C4:F4"/>
    <mergeCell ref="G4:G5"/>
    <mergeCell ref="H4:J4"/>
    <mergeCell ref="B34:J34"/>
    <mergeCell ref="B35:J35"/>
  </mergeCells>
  <pageMargins left="0" right="0.23622047244094491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27F76"/>
    <pageSetUpPr fitToPage="1"/>
  </sheetPr>
  <dimension ref="B2:K26"/>
  <sheetViews>
    <sheetView showGridLines="0" workbookViewId="0">
      <selection activeCell="B5" sqref="B5"/>
    </sheetView>
  </sheetViews>
  <sheetFormatPr baseColWidth="10" defaultRowHeight="15" x14ac:dyDescent="0.25"/>
  <cols>
    <col min="2" max="2" width="47.5703125" customWidth="1"/>
    <col min="3" max="6" width="14.28515625" customWidth="1"/>
    <col min="7" max="8" width="8.5703125" customWidth="1"/>
  </cols>
  <sheetData>
    <row r="2" spans="2:11" x14ac:dyDescent="0.25">
      <c r="B2" s="60" t="s">
        <v>51</v>
      </c>
    </row>
    <row r="3" spans="2:11" x14ac:dyDescent="0.25">
      <c r="B3" s="18" t="s">
        <v>52</v>
      </c>
    </row>
    <row r="4" spans="2:11" ht="21" customHeight="1" x14ac:dyDescent="0.25">
      <c r="B4" s="19" t="s">
        <v>53</v>
      </c>
      <c r="C4" s="20" t="s">
        <v>54</v>
      </c>
      <c r="F4" s="21"/>
      <c r="G4" s="21"/>
    </row>
    <row r="5" spans="2:11" ht="21" customHeight="1" x14ac:dyDescent="0.25">
      <c r="B5" s="22" t="s">
        <v>72</v>
      </c>
      <c r="C5" s="23">
        <v>5.3472803347280333</v>
      </c>
      <c r="D5" s="23"/>
      <c r="E5" s="23"/>
      <c r="F5" s="23"/>
    </row>
    <row r="6" spans="2:11" ht="21" customHeight="1" x14ac:dyDescent="0.25">
      <c r="B6" s="24" t="s">
        <v>73</v>
      </c>
      <c r="C6" s="25">
        <v>0.2594142259414226</v>
      </c>
      <c r="D6" s="23"/>
      <c r="E6" s="23"/>
      <c r="F6" s="23"/>
    </row>
    <row r="7" spans="2:11" ht="21" customHeight="1" x14ac:dyDescent="0.25">
      <c r="B7" s="22" t="s">
        <v>74</v>
      </c>
      <c r="C7" s="23">
        <v>10.676429567642961</v>
      </c>
      <c r="D7" s="23"/>
      <c r="E7" s="23"/>
      <c r="F7" s="23"/>
    </row>
    <row r="8" spans="2:11" ht="21" customHeight="1" x14ac:dyDescent="0.25">
      <c r="B8" s="26" t="s">
        <v>55</v>
      </c>
      <c r="C8" s="27">
        <v>16.283124128312409</v>
      </c>
      <c r="D8" s="28"/>
      <c r="E8" s="28"/>
      <c r="F8" s="28"/>
      <c r="G8" s="28"/>
    </row>
    <row r="9" spans="2:11" ht="7.5" customHeight="1" x14ac:dyDescent="0.25">
      <c r="B9" s="56"/>
      <c r="C9" s="30"/>
      <c r="D9" s="30"/>
      <c r="E9" s="30"/>
      <c r="F9" s="30"/>
      <c r="G9" s="30"/>
      <c r="H9" s="57"/>
      <c r="I9" s="58"/>
      <c r="J9" s="57"/>
      <c r="K9" s="57"/>
    </row>
    <row r="10" spans="2:11" x14ac:dyDescent="0.25">
      <c r="B10" s="29" t="s">
        <v>85</v>
      </c>
      <c r="C10" s="30"/>
      <c r="D10" s="28"/>
      <c r="E10" s="28"/>
      <c r="F10" s="28"/>
      <c r="G10" s="28"/>
    </row>
    <row r="11" spans="2:11" ht="24.75" customHeight="1" x14ac:dyDescent="0.25">
      <c r="B11" s="86" t="s">
        <v>87</v>
      </c>
      <c r="C11" s="86"/>
      <c r="D11" s="28"/>
      <c r="E11" s="28"/>
      <c r="F11" s="28"/>
      <c r="G11" s="28"/>
    </row>
    <row r="12" spans="2:11" x14ac:dyDescent="0.25">
      <c r="B12" s="63"/>
      <c r="C12" s="63"/>
      <c r="D12" s="28"/>
      <c r="E12" s="28"/>
      <c r="F12" s="28"/>
      <c r="G12" s="28"/>
    </row>
    <row r="15" spans="2:11" x14ac:dyDescent="0.25">
      <c r="B15" s="61" t="s">
        <v>56</v>
      </c>
    </row>
    <row r="16" spans="2:11" x14ac:dyDescent="0.25">
      <c r="B16" s="18" t="s">
        <v>83</v>
      </c>
    </row>
    <row r="17" spans="2:11" ht="21" customHeight="1" x14ac:dyDescent="0.25">
      <c r="B17" s="81" t="s">
        <v>57</v>
      </c>
      <c r="C17" s="83" t="s">
        <v>58</v>
      </c>
      <c r="D17" s="83"/>
      <c r="E17" s="83"/>
      <c r="F17" s="83"/>
      <c r="G17" s="84" t="s">
        <v>18</v>
      </c>
      <c r="H17" s="85" t="s">
        <v>59</v>
      </c>
    </row>
    <row r="18" spans="2:11" ht="44.25" customHeight="1" x14ac:dyDescent="0.25">
      <c r="B18" s="82"/>
      <c r="C18" s="64" t="s">
        <v>93</v>
      </c>
      <c r="D18" s="65" t="s">
        <v>94</v>
      </c>
      <c r="E18" s="66" t="s">
        <v>95</v>
      </c>
      <c r="F18" s="67" t="s">
        <v>96</v>
      </c>
      <c r="G18" s="84"/>
      <c r="H18" s="85"/>
    </row>
    <row r="19" spans="2:11" ht="25.5" customHeight="1" x14ac:dyDescent="0.25">
      <c r="B19" s="31" t="s">
        <v>88</v>
      </c>
      <c r="C19" s="32">
        <v>0</v>
      </c>
      <c r="D19" s="32">
        <v>50</v>
      </c>
      <c r="E19" s="32">
        <v>390</v>
      </c>
      <c r="F19" s="32">
        <v>277</v>
      </c>
      <c r="G19" s="32">
        <f t="shared" ref="G19:G23" si="0">SUM(C19:F19)</f>
        <v>717</v>
      </c>
      <c r="H19" s="33">
        <v>33.165969316596929</v>
      </c>
    </row>
    <row r="20" spans="2:11" ht="25.5" customHeight="1" x14ac:dyDescent="0.25">
      <c r="B20" s="34" t="s">
        <v>89</v>
      </c>
      <c r="C20" s="35">
        <v>0</v>
      </c>
      <c r="D20" s="35">
        <v>6</v>
      </c>
      <c r="E20" s="35">
        <v>227</v>
      </c>
      <c r="F20" s="35">
        <v>484</v>
      </c>
      <c r="G20" s="35">
        <f t="shared" si="0"/>
        <v>717</v>
      </c>
      <c r="H20" s="36">
        <v>36.666666666666657</v>
      </c>
    </row>
    <row r="21" spans="2:11" ht="25.5" customHeight="1" x14ac:dyDescent="0.25">
      <c r="B21" s="31" t="s">
        <v>90</v>
      </c>
      <c r="C21" s="32">
        <v>0</v>
      </c>
      <c r="D21" s="32">
        <v>19</v>
      </c>
      <c r="E21" s="32">
        <v>298</v>
      </c>
      <c r="F21" s="32">
        <v>400</v>
      </c>
      <c r="G21" s="32">
        <f t="shared" si="0"/>
        <v>717</v>
      </c>
      <c r="H21" s="33">
        <v>35.313807531380753</v>
      </c>
    </row>
    <row r="22" spans="2:11" ht="25.5" customHeight="1" x14ac:dyDescent="0.25">
      <c r="B22" s="34" t="s">
        <v>91</v>
      </c>
      <c r="C22" s="35">
        <v>0</v>
      </c>
      <c r="D22" s="35">
        <v>35</v>
      </c>
      <c r="E22" s="35">
        <v>342</v>
      </c>
      <c r="F22" s="35">
        <v>340</v>
      </c>
      <c r="G22" s="35">
        <f t="shared" si="0"/>
        <v>717</v>
      </c>
      <c r="H22" s="36">
        <v>34.253835425383542</v>
      </c>
    </row>
    <row r="23" spans="2:11" ht="25.5" customHeight="1" x14ac:dyDescent="0.25">
      <c r="B23" s="34" t="s">
        <v>92</v>
      </c>
      <c r="C23" s="35">
        <v>0</v>
      </c>
      <c r="D23" s="35">
        <v>37</v>
      </c>
      <c r="E23" s="35">
        <v>339</v>
      </c>
      <c r="F23" s="35">
        <v>341</v>
      </c>
      <c r="G23" s="35">
        <f t="shared" si="0"/>
        <v>717</v>
      </c>
      <c r="H23" s="36">
        <v>34.239888423988852</v>
      </c>
    </row>
    <row r="24" spans="2:11" ht="7.5" customHeight="1" x14ac:dyDescent="0.25">
      <c r="B24" s="56"/>
      <c r="C24" s="30"/>
      <c r="D24" s="30"/>
      <c r="E24" s="30"/>
      <c r="F24" s="30"/>
      <c r="G24" s="30"/>
      <c r="H24" s="57"/>
      <c r="I24" s="58"/>
      <c r="J24" s="57"/>
      <c r="K24" s="57"/>
    </row>
    <row r="25" spans="2:11" x14ac:dyDescent="0.25">
      <c r="B25" s="62" t="s">
        <v>86</v>
      </c>
    </row>
    <row r="26" spans="2:11" ht="15" customHeight="1" x14ac:dyDescent="0.25">
      <c r="C26" s="13"/>
    </row>
  </sheetData>
  <sheetProtection algorithmName="SHA-512" hashValue="q82uE4i1CEpWjXr4mqaCMp+ZPqTIDSeJWVZmpQ8Mp4MstohVeWTHxQO4PU4RKp++WwWjnkHoc1wwjIaLrNEEHw==" saltValue="15zUDylHPdOsVD3pJbGmtA==" spinCount="100000" sheet="1" objects="1" scenarios="1"/>
  <mergeCells count="5">
    <mergeCell ref="B17:B18"/>
    <mergeCell ref="C17:F17"/>
    <mergeCell ref="G17:G18"/>
    <mergeCell ref="H17:H18"/>
    <mergeCell ref="B11:C1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27F76"/>
    <pageSetUpPr fitToPage="1"/>
  </sheetPr>
  <dimension ref="B2:N32"/>
  <sheetViews>
    <sheetView showGridLines="0" workbookViewId="0">
      <selection activeCell="D11" sqref="D11"/>
    </sheetView>
  </sheetViews>
  <sheetFormatPr baseColWidth="10" defaultRowHeight="15" x14ac:dyDescent="0.25"/>
  <cols>
    <col min="2" max="2" width="12.85546875" customWidth="1"/>
    <col min="3" max="3" width="19" customWidth="1"/>
    <col min="4" max="8" width="14.7109375" customWidth="1"/>
    <col min="14" max="14" width="11.85546875" bestFit="1" customWidth="1"/>
  </cols>
  <sheetData>
    <row r="2" spans="2:14" x14ac:dyDescent="0.25">
      <c r="B2" s="49" t="s">
        <v>60</v>
      </c>
      <c r="C2" s="37"/>
      <c r="D2" s="37"/>
      <c r="E2" s="37"/>
      <c r="F2" s="37"/>
      <c r="G2" s="37"/>
      <c r="H2" s="37"/>
    </row>
    <row r="3" spans="2:14" x14ac:dyDescent="0.25">
      <c r="B3" s="2" t="s">
        <v>61</v>
      </c>
      <c r="C3" s="37"/>
      <c r="D3" s="37"/>
      <c r="E3" s="37"/>
      <c r="F3" s="37"/>
      <c r="G3" s="37"/>
      <c r="H3" s="37"/>
    </row>
    <row r="4" spans="2:14" ht="52.5" customHeight="1" x14ac:dyDescent="0.25">
      <c r="B4" s="68" t="s">
        <v>62</v>
      </c>
      <c r="C4" s="68" t="s">
        <v>63</v>
      </c>
      <c r="D4" s="68" t="s">
        <v>64</v>
      </c>
      <c r="E4" s="68" t="s">
        <v>65</v>
      </c>
      <c r="F4" s="20" t="s">
        <v>66</v>
      </c>
      <c r="G4" s="68" t="s">
        <v>67</v>
      </c>
      <c r="H4" s="68" t="s">
        <v>68</v>
      </c>
      <c r="K4" s="38"/>
      <c r="L4" s="38"/>
      <c r="M4" s="38"/>
      <c r="N4" s="38"/>
    </row>
    <row r="5" spans="2:14" ht="21" customHeight="1" x14ac:dyDescent="0.25">
      <c r="B5" s="4" t="s">
        <v>12</v>
      </c>
      <c r="C5" s="5">
        <v>36</v>
      </c>
      <c r="D5" s="39">
        <v>169.7222222222222</v>
      </c>
      <c r="E5" s="39">
        <v>12.69444444444445</v>
      </c>
      <c r="F5" s="69">
        <v>183.04166666666671</v>
      </c>
      <c r="G5" s="46">
        <v>130</v>
      </c>
      <c r="H5" s="46">
        <v>221</v>
      </c>
      <c r="J5" s="40"/>
    </row>
    <row r="6" spans="2:14" ht="21" customHeight="1" x14ac:dyDescent="0.25">
      <c r="B6" s="7" t="s">
        <v>13</v>
      </c>
      <c r="C6" s="8">
        <v>212</v>
      </c>
      <c r="D6" s="41">
        <v>166.5566037735849</v>
      </c>
      <c r="E6" s="41">
        <v>13.490566037735849</v>
      </c>
      <c r="F6" s="70">
        <v>180.25660377358491</v>
      </c>
      <c r="G6" s="47">
        <v>128</v>
      </c>
      <c r="H6" s="47">
        <v>221</v>
      </c>
      <c r="J6" s="40"/>
    </row>
    <row r="7" spans="2:14" ht="21" customHeight="1" x14ac:dyDescent="0.25">
      <c r="B7" s="7" t="s">
        <v>14</v>
      </c>
      <c r="C7" s="8">
        <v>143</v>
      </c>
      <c r="D7" s="41">
        <v>174.47552447552451</v>
      </c>
      <c r="E7" s="41">
        <v>15.6993006993007</v>
      </c>
      <c r="F7" s="70">
        <v>190.53986013986011</v>
      </c>
      <c r="G7" s="47">
        <v>148</v>
      </c>
      <c r="H7" s="47">
        <v>231</v>
      </c>
      <c r="J7" s="40"/>
    </row>
    <row r="8" spans="2:14" ht="21" customHeight="1" x14ac:dyDescent="0.25">
      <c r="B8" s="7" t="s">
        <v>15</v>
      </c>
      <c r="C8" s="8">
        <v>187</v>
      </c>
      <c r="D8" s="41">
        <v>176.2566844919786</v>
      </c>
      <c r="E8" s="41">
        <v>17.930481283422459</v>
      </c>
      <c r="F8" s="70">
        <v>194.86978609625669</v>
      </c>
      <c r="G8" s="47">
        <v>151</v>
      </c>
      <c r="H8" s="47">
        <v>236</v>
      </c>
      <c r="J8" s="40"/>
    </row>
    <row r="9" spans="2:14" ht="21" customHeight="1" x14ac:dyDescent="0.25">
      <c r="B9" s="7" t="s">
        <v>16</v>
      </c>
      <c r="C9" s="8">
        <v>121</v>
      </c>
      <c r="D9" s="41">
        <v>180.6611570247934</v>
      </c>
      <c r="E9" s="41">
        <v>19.809917355371901</v>
      </c>
      <c r="F9" s="70">
        <v>200.91859504132231</v>
      </c>
      <c r="G9" s="47">
        <v>160</v>
      </c>
      <c r="H9" s="47">
        <v>231</v>
      </c>
      <c r="J9" s="40"/>
    </row>
    <row r="10" spans="2:14" ht="21" customHeight="1" x14ac:dyDescent="0.25">
      <c r="B10" s="7" t="s">
        <v>17</v>
      </c>
      <c r="C10" s="8">
        <v>17</v>
      </c>
      <c r="D10" s="41">
        <v>182.9411764705882</v>
      </c>
      <c r="E10" s="41">
        <v>19.941176470588239</v>
      </c>
      <c r="F10" s="70">
        <v>202.88235294117649</v>
      </c>
      <c r="G10" s="47">
        <v>160</v>
      </c>
      <c r="H10" s="47">
        <v>234</v>
      </c>
      <c r="J10" s="40"/>
    </row>
    <row r="11" spans="2:14" ht="21" customHeight="1" x14ac:dyDescent="0.25">
      <c r="B11" s="7" t="s">
        <v>69</v>
      </c>
      <c r="C11" s="8">
        <v>1</v>
      </c>
      <c r="D11" s="41">
        <v>200</v>
      </c>
      <c r="E11" s="41">
        <v>24</v>
      </c>
      <c r="F11" s="70">
        <v>224</v>
      </c>
      <c r="G11" s="47">
        <v>224</v>
      </c>
      <c r="H11" s="47">
        <v>224</v>
      </c>
      <c r="J11" s="40"/>
    </row>
    <row r="12" spans="2:14" ht="21" customHeight="1" x14ac:dyDescent="0.25">
      <c r="B12" s="10" t="s">
        <v>18</v>
      </c>
      <c r="C12" s="11">
        <v>717</v>
      </c>
      <c r="D12" s="42">
        <v>173.6401673640168</v>
      </c>
      <c r="E12" s="42">
        <v>16.283124128312409</v>
      </c>
      <c r="F12" s="71">
        <v>190.34295676429571</v>
      </c>
      <c r="G12" s="48">
        <v>128</v>
      </c>
      <c r="H12" s="48">
        <v>236</v>
      </c>
      <c r="J12" s="40"/>
    </row>
    <row r="13" spans="2:14" ht="7.5" customHeight="1" x14ac:dyDescent="0.25">
      <c r="B13" s="56"/>
      <c r="C13" s="30"/>
      <c r="D13" s="30"/>
      <c r="E13" s="30"/>
      <c r="F13" s="30"/>
      <c r="G13" s="30"/>
      <c r="H13" s="57"/>
      <c r="I13" s="58"/>
      <c r="J13" s="57"/>
      <c r="K13" s="57"/>
    </row>
    <row r="14" spans="2:14" ht="13.5" customHeight="1" x14ac:dyDescent="0.25">
      <c r="B14" s="87" t="s">
        <v>78</v>
      </c>
      <c r="C14" s="87"/>
      <c r="D14" s="87"/>
      <c r="E14" s="87"/>
      <c r="F14" s="87"/>
      <c r="G14" s="87"/>
      <c r="H14" s="87"/>
    </row>
    <row r="15" spans="2:14" ht="35.25" customHeight="1" x14ac:dyDescent="0.25">
      <c r="B15" s="88" t="s">
        <v>79</v>
      </c>
      <c r="C15" s="88"/>
      <c r="D15" s="88"/>
      <c r="E15" s="88"/>
      <c r="F15" s="88"/>
      <c r="G15" s="88"/>
      <c r="H15" s="88"/>
    </row>
    <row r="16" spans="2:14" ht="13.5" customHeight="1" x14ac:dyDescent="0.25">
      <c r="B16" s="13" t="s">
        <v>80</v>
      </c>
      <c r="C16" s="13"/>
      <c r="D16" s="13"/>
      <c r="E16" s="13"/>
      <c r="F16" s="13"/>
      <c r="G16" s="13"/>
      <c r="H16" s="13"/>
    </row>
    <row r="17" spans="2:9" ht="24.75" customHeight="1" x14ac:dyDescent="0.25">
      <c r="B17" s="78" t="s">
        <v>84</v>
      </c>
      <c r="C17" s="78"/>
      <c r="D17" s="78"/>
      <c r="E17" s="78"/>
      <c r="F17" s="78"/>
      <c r="G17" s="78"/>
      <c r="H17" s="78"/>
    </row>
    <row r="18" spans="2:9" ht="13.5" customHeight="1" x14ac:dyDescent="0.25">
      <c r="B18" s="78" t="s">
        <v>81</v>
      </c>
      <c r="C18" s="78"/>
      <c r="D18" s="78"/>
      <c r="E18" s="78"/>
      <c r="F18" s="78"/>
      <c r="G18" s="78"/>
      <c r="H18" s="78"/>
    </row>
    <row r="19" spans="2:9" ht="13.5" customHeight="1" x14ac:dyDescent="0.25">
      <c r="B19" s="78" t="s">
        <v>82</v>
      </c>
      <c r="C19" s="78"/>
      <c r="D19" s="78"/>
      <c r="E19" s="78"/>
      <c r="F19" s="78"/>
      <c r="G19" s="78"/>
      <c r="H19" s="78"/>
    </row>
    <row r="20" spans="2:9" ht="13.5" customHeight="1" x14ac:dyDescent="0.25">
      <c r="B20" s="62" t="s">
        <v>86</v>
      </c>
      <c r="C20" s="13"/>
      <c r="D20" s="13"/>
      <c r="E20" s="13"/>
      <c r="F20" s="13"/>
      <c r="G20" s="13"/>
      <c r="H20" s="13"/>
    </row>
    <row r="24" spans="2:9" x14ac:dyDescent="0.25">
      <c r="I24" s="43"/>
    </row>
    <row r="25" spans="2:9" x14ac:dyDescent="0.25">
      <c r="I25" s="43"/>
    </row>
    <row r="26" spans="2:9" x14ac:dyDescent="0.25">
      <c r="I26" s="43"/>
    </row>
    <row r="27" spans="2:9" x14ac:dyDescent="0.25">
      <c r="I27" s="43"/>
    </row>
    <row r="28" spans="2:9" x14ac:dyDescent="0.25">
      <c r="I28" s="43"/>
    </row>
    <row r="29" spans="2:9" x14ac:dyDescent="0.25">
      <c r="I29" s="43"/>
    </row>
    <row r="30" spans="2:9" x14ac:dyDescent="0.25">
      <c r="I30" s="43"/>
    </row>
    <row r="31" spans="2:9" x14ac:dyDescent="0.25">
      <c r="I31" s="43"/>
    </row>
    <row r="32" spans="2:9" x14ac:dyDescent="0.25">
      <c r="I32" s="43"/>
    </row>
  </sheetData>
  <sheetProtection algorithmName="SHA-512" hashValue="EKYSVGX1zVFuZNvHUN6gftlq/ydEcePI+OUfHi3MJgZJAJV4uRePFKf7wsLPpS33tzOFOXN95Uzbmgcbli0QUQ==" saltValue="oP386+5Sv7R2U+9olCDYaA==" spinCount="100000" sheet="1" objects="1" scenarios="1"/>
  <mergeCells count="5">
    <mergeCell ref="B14:H14"/>
    <mergeCell ref="B15:H15"/>
    <mergeCell ref="B17:H17"/>
    <mergeCell ref="B18:H18"/>
    <mergeCell ref="B19:H1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1</vt:lpstr>
      <vt:lpstr>Tabla 2</vt:lpstr>
      <vt:lpstr>Tabla 3 y 4</vt:lpstr>
      <vt:lpstr>Tabla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MADELEY VIDAL AGUILERA</dc:creator>
  <cp:lastModifiedBy>ANTONIO WILFREDO AYESTAS YSIQUE</cp:lastModifiedBy>
  <cp:lastPrinted>2026-02-19T15:52:38Z</cp:lastPrinted>
  <dcterms:created xsi:type="dcterms:W3CDTF">2023-05-03T16:00:45Z</dcterms:created>
  <dcterms:modified xsi:type="dcterms:W3CDTF">2026-02-25T23:15:28Z</dcterms:modified>
</cp:coreProperties>
</file>