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Z:\0_Evaluacion en Cifras CPM\Evaluacion en cifras_web\Para_publicacion_DIED\Fichas_estadisticas_2023\"/>
    </mc:Choice>
  </mc:AlternateContent>
  <xr:revisionPtr revIDLastSave="0" documentId="13_ncr:1_{1E3164C9-CDA9-4FB6-A565-9250A98D1B84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Tabla 1" sheetId="1" r:id="rId1"/>
    <sheet name="Tabla 2" sheetId="2" r:id="rId2"/>
    <sheet name="Tabla 3 y 4" sheetId="3" r:id="rId3"/>
    <sheet name="Tabla 5" sheetId="4" r:id="rId4"/>
  </sheets>
  <definedNames>
    <definedName name="_xlnm._FilterDatabase" localSheetId="1" hidden="1">'Tabla 2'!$H$5:$J$32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2" l="1"/>
  <c r="D13" i="1" l="1"/>
  <c r="I6" i="1"/>
  <c r="H6" i="1"/>
  <c r="J6" i="1"/>
  <c r="G32" i="2"/>
  <c r="J11" i="1" l="1"/>
  <c r="I11" i="1"/>
  <c r="H11" i="1"/>
  <c r="F32" i="2"/>
  <c r="E32" i="2"/>
  <c r="C32" i="2"/>
  <c r="J31" i="2"/>
  <c r="I31" i="2"/>
  <c r="H31" i="2"/>
  <c r="J30" i="2"/>
  <c r="I30" i="2"/>
  <c r="H30" i="2"/>
  <c r="J28" i="2"/>
  <c r="I28" i="2"/>
  <c r="H28" i="2"/>
  <c r="J27" i="2"/>
  <c r="I27" i="2"/>
  <c r="H27" i="2"/>
  <c r="J26" i="2"/>
  <c r="I26" i="2"/>
  <c r="H26" i="2"/>
  <c r="J25" i="2"/>
  <c r="I25" i="2"/>
  <c r="H25" i="2"/>
  <c r="J24" i="2"/>
  <c r="I24" i="2"/>
  <c r="H24" i="2"/>
  <c r="J23" i="2"/>
  <c r="I23" i="2"/>
  <c r="H23" i="2"/>
  <c r="J22" i="2"/>
  <c r="I22" i="2"/>
  <c r="H22" i="2"/>
  <c r="J21" i="2"/>
  <c r="I21" i="2"/>
  <c r="H21" i="2"/>
  <c r="J20" i="2"/>
  <c r="I20" i="2"/>
  <c r="H20" i="2"/>
  <c r="J19" i="2"/>
  <c r="I19" i="2"/>
  <c r="H19" i="2"/>
  <c r="J18" i="2"/>
  <c r="I18" i="2"/>
  <c r="H18" i="2"/>
  <c r="J17" i="2"/>
  <c r="I17" i="2"/>
  <c r="H17" i="2"/>
  <c r="J16" i="2"/>
  <c r="I16" i="2"/>
  <c r="H16" i="2"/>
  <c r="J15" i="2"/>
  <c r="I15" i="2"/>
  <c r="H15" i="2"/>
  <c r="J14" i="2"/>
  <c r="I14" i="2"/>
  <c r="H14" i="2"/>
  <c r="J13" i="2"/>
  <c r="I13" i="2"/>
  <c r="H13" i="2"/>
  <c r="J12" i="2"/>
  <c r="I12" i="2"/>
  <c r="H12" i="2"/>
  <c r="J11" i="2"/>
  <c r="I11" i="2"/>
  <c r="H11" i="2"/>
  <c r="J10" i="2"/>
  <c r="I10" i="2"/>
  <c r="H10" i="2"/>
  <c r="J9" i="2"/>
  <c r="I9" i="2"/>
  <c r="H9" i="2"/>
  <c r="J8" i="2"/>
  <c r="I8" i="2"/>
  <c r="H8" i="2"/>
  <c r="J7" i="2"/>
  <c r="I7" i="2"/>
  <c r="H7" i="2"/>
  <c r="J6" i="2"/>
  <c r="I6" i="2"/>
  <c r="H6" i="2"/>
  <c r="G13" i="1"/>
  <c r="F13" i="1"/>
  <c r="E13" i="1"/>
  <c r="C13" i="1"/>
  <c r="J12" i="1"/>
  <c r="I12" i="1"/>
  <c r="H12" i="1"/>
  <c r="J10" i="1"/>
  <c r="I10" i="1"/>
  <c r="H10" i="1"/>
  <c r="J9" i="1"/>
  <c r="I9" i="1"/>
  <c r="H9" i="1"/>
  <c r="J8" i="1"/>
  <c r="I8" i="1"/>
  <c r="H8" i="1"/>
  <c r="J7" i="1"/>
  <c r="I7" i="1"/>
  <c r="H7" i="1"/>
  <c r="J13" i="1" l="1"/>
  <c r="I13" i="1"/>
  <c r="H32" i="2"/>
  <c r="J32" i="2"/>
  <c r="I32" i="2"/>
  <c r="H13" i="1"/>
</calcChain>
</file>

<file path=xl/sharedStrings.xml><?xml version="1.0" encoding="utf-8"?>
<sst xmlns="http://schemas.openxmlformats.org/spreadsheetml/2006/main" count="140" uniqueCount="116">
  <si>
    <t>Tabla 1</t>
  </si>
  <si>
    <t>Escala a la que postula</t>
  </si>
  <si>
    <t>Cantidad de postulantes</t>
  </si>
  <si>
    <t>Cantidad de Metas de ascenso</t>
  </si>
  <si>
    <t>Porcentaje</t>
  </si>
  <si>
    <r>
      <t xml:space="preserve">Inscritos </t>
    </r>
    <r>
      <rPr>
        <b/>
        <vertAlign val="superscript"/>
        <sz val="8"/>
        <color theme="0"/>
        <rFont val="Calibri"/>
        <family val="2"/>
        <scheme val="minor"/>
      </rPr>
      <t>1</t>
    </r>
  </si>
  <si>
    <r>
      <t xml:space="preserve">Evaluados </t>
    </r>
    <r>
      <rPr>
        <b/>
        <vertAlign val="superscript"/>
        <sz val="8"/>
        <color theme="0"/>
        <rFont val="Calibri"/>
        <family val="2"/>
        <scheme val="minor"/>
      </rPr>
      <t>2</t>
    </r>
  </si>
  <si>
    <r>
      <t xml:space="preserve">Clasificados </t>
    </r>
    <r>
      <rPr>
        <b/>
        <vertAlign val="superscript"/>
        <sz val="8"/>
        <color theme="0"/>
        <rFont val="Calibri"/>
        <family val="2"/>
        <scheme val="minor"/>
      </rPr>
      <t>3</t>
    </r>
  </si>
  <si>
    <r>
      <t xml:space="preserve">Ganadores de una vacante de ascenso </t>
    </r>
    <r>
      <rPr>
        <b/>
        <vertAlign val="superscript"/>
        <sz val="8"/>
        <color theme="0"/>
        <rFont val="Calibri"/>
        <family val="2"/>
        <scheme val="minor"/>
      </rPr>
      <t>4</t>
    </r>
  </si>
  <si>
    <t>Clasificados /Evaluados</t>
  </si>
  <si>
    <t>Ganadores /Evaluados</t>
  </si>
  <si>
    <t>Ganadores /Metas</t>
  </si>
  <si>
    <t>Total</t>
  </si>
  <si>
    <t>Tabla 2</t>
  </si>
  <si>
    <r>
      <t xml:space="preserve">Región </t>
    </r>
    <r>
      <rPr>
        <b/>
        <vertAlign val="superscript"/>
        <sz val="9"/>
        <color theme="0"/>
        <rFont val="Calibri"/>
        <family val="2"/>
        <scheme val="minor"/>
      </rPr>
      <t>1</t>
    </r>
  </si>
  <si>
    <r>
      <t xml:space="preserve">Inscritos </t>
    </r>
    <r>
      <rPr>
        <b/>
        <vertAlign val="superscript"/>
        <sz val="8"/>
        <color theme="0"/>
        <rFont val="Calibri"/>
        <family val="2"/>
        <scheme val="minor"/>
      </rPr>
      <t>2</t>
    </r>
  </si>
  <si>
    <r>
      <t xml:space="preserve">Evaluados </t>
    </r>
    <r>
      <rPr>
        <b/>
        <vertAlign val="superscript"/>
        <sz val="8"/>
        <color theme="0"/>
        <rFont val="Calibri"/>
        <family val="2"/>
        <scheme val="minor"/>
      </rPr>
      <t>3</t>
    </r>
  </si>
  <si>
    <r>
      <t xml:space="preserve">Clasificados </t>
    </r>
    <r>
      <rPr>
        <b/>
        <vertAlign val="superscript"/>
        <sz val="8"/>
        <color theme="0"/>
        <rFont val="Calibri"/>
        <family val="2"/>
        <scheme val="minor"/>
      </rPr>
      <t>4</t>
    </r>
  </si>
  <si>
    <r>
      <t xml:space="preserve">Ganadores de una vacante de ascenso </t>
    </r>
    <r>
      <rPr>
        <b/>
        <vertAlign val="superscript"/>
        <sz val="8"/>
        <color theme="0"/>
        <rFont val="Calibri"/>
        <family val="2"/>
        <scheme val="minor"/>
      </rPr>
      <t>5</t>
    </r>
  </si>
  <si>
    <t>Amazonas</t>
  </si>
  <si>
    <t>Áncash</t>
  </si>
  <si>
    <t>Apurímac</t>
  </si>
  <si>
    <t>Arequipa</t>
  </si>
  <si>
    <t>Ayacucho</t>
  </si>
  <si>
    <t>Cajamarca</t>
  </si>
  <si>
    <t>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</si>
  <si>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</si>
  <si>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</si>
  <si>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</si>
  <si>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</si>
  <si>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</si>
  <si>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</si>
  <si>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</si>
  <si>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 Metropolitana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</si>
  <si>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</si>
  <si>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</si>
  <si>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</si>
  <si>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</si>
  <si>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</si>
  <si>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</si>
  <si>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</si>
  <si>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</si>
  <si>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</si>
  <si>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</si>
  <si>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Tabla 3</t>
  </si>
  <si>
    <t>Rubros evaluados</t>
  </si>
  <si>
    <t xml:space="preserve">Puntaje promedio </t>
  </si>
  <si>
    <t>Tabla 4</t>
  </si>
  <si>
    <t>Niveles de logro</t>
  </si>
  <si>
    <t>Puntaje promedio</t>
  </si>
  <si>
    <t>Tabla 5</t>
  </si>
  <si>
    <t>Escala que ascendió</t>
  </si>
  <si>
    <r>
      <t xml:space="preserve">Cantidad de postulantes ganadores de una vacante de Ascenso </t>
    </r>
    <r>
      <rPr>
        <b/>
        <vertAlign val="superscript"/>
        <sz val="9"/>
        <color theme="0"/>
        <rFont val="Calibri"/>
        <family val="2"/>
        <scheme val="minor"/>
      </rPr>
      <t>1</t>
    </r>
  </si>
  <si>
    <r>
      <t xml:space="preserve">Puntaje promedio en Trayectoria profesional </t>
    </r>
    <r>
      <rPr>
        <b/>
        <vertAlign val="superscript"/>
        <sz val="9"/>
        <color theme="0"/>
        <rFont val="Calibri"/>
        <family val="2"/>
        <scheme val="minor"/>
      </rPr>
      <t>3</t>
    </r>
  </si>
  <si>
    <r>
      <t xml:space="preserve">Puntaje promedio final </t>
    </r>
    <r>
      <rPr>
        <b/>
        <vertAlign val="superscript"/>
        <sz val="9"/>
        <color theme="0"/>
        <rFont val="Calibri"/>
        <family val="2"/>
        <scheme val="minor"/>
      </rPr>
      <t>4</t>
    </r>
  </si>
  <si>
    <r>
      <t xml:space="preserve">Puntaje final mínimo </t>
    </r>
    <r>
      <rPr>
        <b/>
        <vertAlign val="superscript"/>
        <sz val="9"/>
        <color theme="0"/>
        <rFont val="Calibri"/>
        <family val="2"/>
        <scheme val="minor"/>
      </rPr>
      <t>5</t>
    </r>
  </si>
  <si>
    <r>
      <t xml:space="preserve">Puntaje final máximo </t>
    </r>
    <r>
      <rPr>
        <b/>
        <vertAlign val="superscript"/>
        <sz val="9"/>
        <color theme="0"/>
        <rFont val="Calibri"/>
        <family val="2"/>
        <scheme val="minor"/>
      </rPr>
      <t>6</t>
    </r>
  </si>
  <si>
    <t>1/ Ganadores: cantidad de postulantes que ganaron una vacante de ascenso de escala magisterial.</t>
  </si>
  <si>
    <t>5/ Puntaje final mínimo: puntaje mínimo obtenido por los ganadores en el puntaje final del concurso.</t>
  </si>
  <si>
    <t>6/ Puntaje final máximo: puntaje máximo obtenido por los ganadores en el puntaje final del concurso.</t>
  </si>
  <si>
    <t>1/ Corresponde al puntaje promedio de la suma de los rubros evaluados.</t>
  </si>
  <si>
    <r>
      <t xml:space="preserve">RE1: </t>
    </r>
    <r>
      <rPr>
        <sz val="10"/>
        <color rgb="FF4B4B4B"/>
        <rFont val="Calibri"/>
        <family val="2"/>
        <scheme val="minor"/>
      </rPr>
      <t>Planifica el proceso de enseñanza y aprendizaje.</t>
    </r>
  </si>
  <si>
    <r>
      <t xml:space="preserve">RO1: </t>
    </r>
    <r>
      <rPr>
        <sz val="10"/>
        <color rgb="FF4B4B4B"/>
        <rFont val="Calibri"/>
        <family val="2"/>
        <scheme val="minor"/>
      </rPr>
      <t>Promueve un clima propicio para el aprendizaje.</t>
    </r>
  </si>
  <si>
    <r>
      <t xml:space="preserve">RO2: </t>
    </r>
    <r>
      <rPr>
        <sz val="10"/>
        <color rgb="FF4B4B4B"/>
        <rFont val="Calibri"/>
        <family val="2"/>
        <scheme val="minor"/>
      </rPr>
      <t>Promueve el involucramiento de los estudiantes en el proceso de aprendizaje.</t>
    </r>
  </si>
  <si>
    <r>
      <t xml:space="preserve">RO3: </t>
    </r>
    <r>
      <rPr>
        <sz val="10"/>
        <color rgb="FF4B4B4B"/>
        <rFont val="Calibri"/>
        <family val="2"/>
        <scheme val="minor"/>
      </rPr>
      <t>Acompaña el proceso de aprendizaje de los estudiantes.</t>
    </r>
  </si>
  <si>
    <r>
      <t xml:space="preserve">RO4: </t>
    </r>
    <r>
      <rPr>
        <sz val="10"/>
        <color rgb="FF4B4B4B"/>
        <rFont val="Calibri"/>
        <family val="2"/>
        <scheme val="minor"/>
      </rPr>
      <t>Promueve el dominio de procedimientos para la realización de trabajos técnicos.</t>
    </r>
  </si>
  <si>
    <t>Nivel I
Muy deficiente
(10 puntos)</t>
  </si>
  <si>
    <t>Nivel II
En proceso
(20 puntos)</t>
  </si>
  <si>
    <t>Nivel III
Suficiente
(30 puntos)</t>
  </si>
  <si>
    <t>Nivel IV
Destacado
(40 puntos)</t>
  </si>
  <si>
    <t>1. Formación académica y profesional</t>
  </si>
  <si>
    <t>2. Reconocimientos</t>
  </si>
  <si>
    <t>3. Experiencia profesional</t>
  </si>
  <si>
    <t>-</t>
  </si>
  <si>
    <r>
      <t>Desempeños evaluados</t>
    </r>
    <r>
      <rPr>
        <b/>
        <vertAlign val="superscript"/>
        <sz val="10"/>
        <color rgb="FF4B4B4B"/>
        <rFont val="Calibri"/>
        <family val="2"/>
        <scheme val="minor"/>
      </rPr>
      <t>1</t>
    </r>
  </si>
  <si>
    <t>Resumen del Concurso Público para el Ascenso de Escala de los profesores de Educación Técnico Productiva en la Carrera Pública Magisterial 2023 según escala a la que postula</t>
  </si>
  <si>
    <t>Segunda escala</t>
  </si>
  <si>
    <t>Tercera escala</t>
  </si>
  <si>
    <t>Cuarta escala</t>
  </si>
  <si>
    <t>Quinta escala</t>
  </si>
  <si>
    <t>Sexta escala</t>
  </si>
  <si>
    <t>Séptima escala</t>
  </si>
  <si>
    <t>Octava escala</t>
  </si>
  <si>
    <r>
      <rPr>
        <b/>
        <sz val="8"/>
        <color rgb="FF4B4B4B"/>
        <rFont val="Calibri"/>
        <family val="2"/>
        <scheme val="minor"/>
      </rPr>
      <t>Fuente:</t>
    </r>
    <r>
      <rPr>
        <sz val="8"/>
        <color rgb="FF4B4B4B"/>
        <rFont val="Calibri"/>
        <family val="2"/>
        <scheme val="minor"/>
      </rPr>
      <t xml:space="preserve"> MINEDU-DIGEDD-DIED, Concurso Público para el Ascenso de Escala de los profesores de Educación Técnico Productiva, 2023</t>
    </r>
  </si>
  <si>
    <t>Ganadores / Metas</t>
  </si>
  <si>
    <t>Ganadores / Evaluados</t>
  </si>
  <si>
    <t>Clasificados / Evaluados</t>
  </si>
  <si>
    <t>Figura 1</t>
  </si>
  <si>
    <t>Porcentaje de ganadores de una vacante de ascenso ETP según escala a la que postula</t>
  </si>
  <si>
    <r>
      <rPr>
        <b/>
        <sz val="8"/>
        <color rgb="FF4B4B4B"/>
        <rFont val="Calibri"/>
        <family val="2"/>
      </rPr>
      <t xml:space="preserve">Fuente: </t>
    </r>
    <r>
      <rPr>
        <sz val="8"/>
        <color rgb="FF4B4B4B"/>
        <rFont val="Calibri"/>
        <family val="2"/>
      </rPr>
      <t>MINEDU-DIGEDD-DIED, Concurso Público para el Ascenso de Escala de los profesores de Educación Técnico Productiva, 2023</t>
    </r>
  </si>
  <si>
    <t>Resumen del Concurso Público para el Ascenso de Escala de los profesores de Educación Técnico Productiva en la Carrera Pública Magisterial 2023 según región</t>
  </si>
  <si>
    <t>Lima Provincias</t>
  </si>
  <si>
    <r>
      <rPr>
        <b/>
        <sz val="8"/>
        <color rgb="FF4B4B4B"/>
        <rFont val="Calibri"/>
        <family val="2"/>
        <scheme val="minor"/>
      </rPr>
      <t>Nota</t>
    </r>
    <r>
      <rPr>
        <sz val="8"/>
        <color rgb="FF4B4B4B"/>
        <rFont val="Calibri"/>
        <family val="2"/>
        <scheme val="minor"/>
      </rPr>
      <t>: La figura solo presenta los resultados de grupos de evaluados mayores a 25. Por ello, en este caso, se excluye a los evaluados para la séptima escala y octava escala.</t>
    </r>
  </si>
  <si>
    <r>
      <t xml:space="preserve">Puntaje promedio en Dominio pedagógico </t>
    </r>
    <r>
      <rPr>
        <b/>
        <vertAlign val="superscript"/>
        <sz val="9"/>
        <color theme="0"/>
        <rFont val="Calibri"/>
        <family val="2"/>
        <scheme val="minor"/>
      </rPr>
      <t>2</t>
    </r>
  </si>
  <si>
    <t>2/ Puntaje promedio en Dominio pedagógico: puntaje promedio en la Evaluación del Dominio pedagógico en ETP. Los instrumentos de evaluación comprenden una Guía de entrevista sobre la planificación curricular en ETP y cuatro Rúbricas de observación de la facilitación de actividades de aprendizaje, con un puntaje máximo de 200.</t>
  </si>
  <si>
    <t>3/ Puntaje promedio en Trayectoria profesional: puntaje promedio en la Matriz de  Valoración de la Trayectoria Profesional. Este instrumento tuvo un puntaje máximo de 50.</t>
  </si>
  <si>
    <t>1/ El desempeño RE1 es valorando mediante la Guía de entrevista sobre la planificación curricular en ETP. Por otro lado, los desempeños RO1, RO2, RO3 y RO4 son valorados mediante las Rúbricas de observación de la facilitación de actividades de aprendizaje.</t>
  </si>
  <si>
    <t>Puntaje promedio de los ganadores de una vacante de ascenso ETP en la Matriz de Valoración de la Trayectoria Profesional según rubro</t>
  </si>
  <si>
    <r>
      <t xml:space="preserve">Puntaje promefio en Trayectoria Profesional </t>
    </r>
    <r>
      <rPr>
        <b/>
        <vertAlign val="superscript"/>
        <sz val="10"/>
        <color rgb="FF4B4B4B"/>
        <rFont val="Calibri"/>
        <family val="2"/>
      </rPr>
      <t>1</t>
    </r>
  </si>
  <si>
    <t>Puntaje promedio en la Evaluación del Dominio Pedagógico, la Matriz de Valoración de Trayectoria Profesional y el puntaje final de los ganadores de una vacante de ascenso ETP según escala a la que ascendió</t>
  </si>
  <si>
    <t>4/ Puntaje promedio final: puntaje promedio del puntaje final. El puntaje final es la suma de los puntajes en Evaluacioón del Dominio Pedagógico en ETP, Matriz de Valoración de la Trayectoria Profesional y Bonificación por Discapacidad, esta última solo en los casos que corresponda.</t>
  </si>
  <si>
    <t xml:space="preserve">Resumen de resultados de los ganadores en la Evaluación del Dominio Pedagógico en ETP por nivel de logro alcanzado según desempeños evaluados </t>
  </si>
  <si>
    <t xml:space="preserve">  Segunda escala
(Evaluados = 30)</t>
  </si>
  <si>
    <t xml:space="preserve">    Tercera escala
(Evaluados = 73)</t>
  </si>
  <si>
    <t xml:space="preserve">        Cuarta escala
(Evaluados = 111)</t>
  </si>
  <si>
    <t xml:space="preserve">      Quinta escala
(Evaluados = 104)</t>
  </si>
  <si>
    <t xml:space="preserve">        Sexta escala
(Evaluados = 85)</t>
  </si>
  <si>
    <r>
      <t xml:space="preserve">3/ Clasificados: cantidad de postulantes que superaron el puntaje mínimo establecido en la Evaluación del Dominio pedagógico en ETP para acceder a cada escala y adicionalmente no obtuvieron una calificación </t>
    </r>
    <r>
      <rPr>
        <i/>
        <sz val="8"/>
        <color rgb="FF4B4B4B"/>
        <rFont val="Calibri"/>
        <family val="2"/>
        <scheme val="minor"/>
      </rPr>
      <t>Muy deficiente</t>
    </r>
    <r>
      <rPr>
        <sz val="8"/>
        <color rgb="FF4B4B4B"/>
        <rFont val="Calibri"/>
        <family val="2"/>
        <scheme val="minor"/>
      </rPr>
      <t xml:space="preserve"> en ninguno de los desempeños.</t>
    </r>
  </si>
  <si>
    <r>
      <t xml:space="preserve">4/ Clasificados: cantidad de postulantes que superaron el puntaje mínimo establecido en la Evaluación del Dominio pedagógico en ETP para acceder a cada escala y adicionalmente no obtuvieron una calificación </t>
    </r>
    <r>
      <rPr>
        <i/>
        <sz val="8"/>
        <color rgb="FF4B4B4B"/>
        <rFont val="Calibri"/>
        <family val="2"/>
        <scheme val="minor"/>
      </rPr>
      <t>Muy deficiente</t>
    </r>
    <r>
      <rPr>
        <sz val="8"/>
        <color rgb="FF4B4B4B"/>
        <rFont val="Calibri"/>
        <family val="2"/>
        <scheme val="minor"/>
      </rPr>
      <t xml:space="preserve"> en ninguno de los desempeños.</t>
    </r>
  </si>
  <si>
    <t>4/ Ganadores: cantidad de postulantes que cumplieron requisitos y ganaron una vacante de ascenso de escala magisterial.</t>
  </si>
  <si>
    <t>1/ Inscritos: cantidad de postulantes inscritos en el concurso.</t>
  </si>
  <si>
    <t>2/ Evaluados: cantidad de postulantes evaluados en al menos un instrumento de evaluación: Matriz de Valoración de la Trayectoria Profesional o Evaluación del Dominio Pedagógico en ETP.</t>
  </si>
  <si>
    <t>1/ Región donde el postulante es titular.</t>
  </si>
  <si>
    <t>2/ Inscritos: cantidad de postulantes inscritos en el concurso.</t>
  </si>
  <si>
    <t>3/ Evaluados: cantidad de postulantes evaluados en al menos un instrumento de evaluación: Matriz de Valoración de la Trayectoria Profesional o Evaluación del Dominio Pedagógico en ETP.</t>
  </si>
  <si>
    <t>5/ Ganadores: cantidad de postulantes que cumplieron requisitos y ganaron una vacante de ascenso de escala magisterial.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</si>
</sst>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rgb="FF4B4B4B"/>
      <name val="Calibri"/>
      <family val="2"/>
    </font>
    <font>
      <sz val="11"/>
      <color rgb="FF4B4B4B"/>
      <name val="Calibri"/>
      <family val="2"/>
      <scheme val="minor"/>
    </font>
    <font>
      <i/>
      <sz val="10"/>
      <color rgb="FF4B4B4B"/>
      <name val="Calibri"/>
      <family val="2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vertAlign val="superscript"/>
      <sz val="8"/>
      <color theme="0"/>
      <name val="Calibri"/>
      <family val="2"/>
      <scheme val="minor"/>
    </font>
    <font>
      <sz val="10"/>
      <color rgb="FF4B4B4B"/>
      <name val="Calibri"/>
      <family val="2"/>
      <scheme val="minor"/>
    </font>
    <font>
      <b/>
      <sz val="10"/>
      <color rgb="FF4B4B4B"/>
      <name val="Calibri"/>
      <family val="2"/>
    </font>
    <font>
      <b/>
      <sz val="10"/>
      <color rgb="FF4B4B4B"/>
      <name val="Calibri"/>
      <family val="2"/>
      <scheme val="minor"/>
    </font>
    <font>
      <sz val="8"/>
      <color rgb="FF4B4B4B"/>
      <name val="Calibri"/>
      <family val="2"/>
      <scheme val="minor"/>
    </font>
    <font>
      <sz val="10"/>
      <name val="Arial"/>
      <family val="2"/>
    </font>
    <font>
      <b/>
      <vertAlign val="superscript"/>
      <sz val="9"/>
      <color theme="0"/>
      <name val="Calibri"/>
      <family val="2"/>
      <scheme val="minor"/>
    </font>
    <font>
      <b/>
      <vertAlign val="superscript"/>
      <sz val="10"/>
      <color rgb="FF4B4B4B"/>
      <name val="Calibri"/>
      <family val="2"/>
    </font>
    <font>
      <sz val="8"/>
      <color rgb="FF4B4B4B"/>
      <name val="Calibri"/>
      <family val="2"/>
    </font>
    <font>
      <b/>
      <sz val="10"/>
      <color theme="0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u/>
      <sz val="10"/>
      <color rgb="FF4B4B4B"/>
      <name val="Calibri"/>
      <family val="2"/>
    </font>
    <font>
      <sz val="10"/>
      <color theme="0"/>
      <name val="Calibri"/>
      <family val="2"/>
      <scheme val="minor"/>
    </font>
    <font>
      <b/>
      <u/>
      <sz val="10"/>
      <color rgb="FF4B4B4B"/>
      <name val="Calibri"/>
      <family val="2"/>
      <scheme val="minor"/>
    </font>
    <font>
      <i/>
      <sz val="8"/>
      <color rgb="FF4B4B4B"/>
      <name val="Calibri"/>
      <family val="2"/>
      <scheme val="minor"/>
    </font>
    <font>
      <b/>
      <vertAlign val="superscript"/>
      <sz val="10"/>
      <color rgb="FF4B4B4B"/>
      <name val="Calibri"/>
      <family val="2"/>
      <scheme val="minor"/>
    </font>
    <font>
      <b/>
      <sz val="8"/>
      <color rgb="FF4B4B4B"/>
      <name val="Calibri"/>
      <family val="2"/>
      <scheme val="minor"/>
    </font>
    <font>
      <i/>
      <sz val="10"/>
      <color rgb="FF4B4B4B"/>
      <name val="Calibri"/>
      <family val="2"/>
      <charset val="1"/>
    </font>
    <font>
      <sz val="10"/>
      <color rgb="FF4B4B4B"/>
      <name val="Calibri"/>
      <family val="2"/>
      <charset val="1"/>
    </font>
    <font>
      <b/>
      <sz val="8"/>
      <color rgb="FF4B4B4B"/>
      <name val="Calibri"/>
      <family val="2"/>
    </font>
    <font>
      <sz val="10"/>
      <color rgb="FF4B4B4B"/>
      <name val="Calibri"/>
      <family val="2"/>
      <charset val="1"/>
      <scheme val="minor"/>
    </font>
    <font>
      <i/>
      <sz val="10"/>
      <color rgb="FF4B4B4B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427F76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21100"/>
        <bgColor indexed="64"/>
      </patternFill>
    </fill>
    <fill>
      <patternFill patternType="solid">
        <fgColor rgb="FFEAB92E"/>
        <bgColor indexed="64"/>
      </patternFill>
    </fill>
    <fill>
      <patternFill patternType="solid">
        <fgColor rgb="FF0FA853"/>
        <bgColor indexed="64"/>
      </patternFill>
    </fill>
    <fill>
      <patternFill patternType="solid">
        <fgColor rgb="FF007633"/>
        <bgColor indexed="64"/>
      </patternFill>
    </fill>
    <fill>
      <patternFill patternType="solid">
        <fgColor rgb="FF539F92"/>
        <bgColor indexed="64"/>
      </patternFill>
    </fill>
    <fill>
      <patternFill patternType="solid">
        <fgColor rgb="FFEEF6F5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D9D9D9"/>
      </left>
      <right style="thin">
        <color rgb="FFD9D9D9"/>
      </right>
      <top style="thin">
        <color theme="0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/>
      <top/>
      <bottom style="thin">
        <color theme="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theme="0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</cellStyleXfs>
  <cellXfs count="92">
    <xf numFmtId="0" fontId="0" fillId="0" borderId="0" xfId="0"/>
    <xf numFmtId="0" fontId="4" fillId="0" borderId="0" xfId="0" applyFont="1"/>
    <xf numFmtId="0" fontId="5" fillId="0" borderId="0" xfId="2" applyFont="1" applyFill="1" applyBorder="1" applyAlignment="1">
      <alignment vertical="top"/>
    </xf>
    <xf numFmtId="0" fontId="7" fillId="2" borderId="7" xfId="3" applyFont="1" applyFill="1" applyBorder="1" applyAlignment="1">
      <alignment horizontal="center" vertical="center" wrapText="1"/>
    </xf>
    <xf numFmtId="0" fontId="9" fillId="0" borderId="8" xfId="3" applyFont="1" applyBorder="1" applyAlignment="1">
      <alignment horizontal="left" vertical="center"/>
    </xf>
    <xf numFmtId="0" fontId="9" fillId="0" borderId="8" xfId="3" applyFont="1" applyBorder="1" applyAlignment="1">
      <alignment horizontal="center" vertical="center"/>
    </xf>
    <xf numFmtId="164" fontId="9" fillId="0" borderId="8" xfId="1" applyNumberFormat="1" applyFont="1" applyBorder="1" applyAlignment="1">
      <alignment horizontal="center" vertical="center"/>
    </xf>
    <xf numFmtId="0" fontId="9" fillId="0" borderId="9" xfId="3" applyFont="1" applyBorder="1" applyAlignment="1">
      <alignment horizontal="left" vertical="center"/>
    </xf>
    <xf numFmtId="0" fontId="9" fillId="0" borderId="9" xfId="3" applyFont="1" applyBorder="1" applyAlignment="1">
      <alignment horizontal="center" vertical="center"/>
    </xf>
    <xf numFmtId="164" fontId="9" fillId="0" borderId="9" xfId="1" applyNumberFormat="1" applyFont="1" applyBorder="1" applyAlignment="1">
      <alignment horizontal="center" vertical="center"/>
    </xf>
    <xf numFmtId="0" fontId="10" fillId="3" borderId="9" xfId="2" applyFont="1" applyFill="1" applyBorder="1" applyAlignment="1">
      <alignment vertical="center"/>
    </xf>
    <xf numFmtId="0" fontId="11" fillId="3" borderId="9" xfId="3" applyFont="1" applyFill="1" applyBorder="1" applyAlignment="1">
      <alignment horizontal="center" vertical="center"/>
    </xf>
    <xf numFmtId="164" fontId="11" fillId="3" borderId="9" xfId="1" applyNumberFormat="1" applyFont="1" applyFill="1" applyBorder="1" applyAlignment="1">
      <alignment horizontal="center" vertical="center"/>
    </xf>
    <xf numFmtId="0" fontId="12" fillId="0" borderId="0" xfId="4" applyFont="1"/>
    <xf numFmtId="0" fontId="12" fillId="0" borderId="0" xfId="0" applyFont="1"/>
    <xf numFmtId="0" fontId="3" fillId="0" borderId="8" xfId="2" applyFont="1" applyFill="1" applyBorder="1" applyAlignment="1">
      <alignment vertical="center"/>
    </xf>
    <xf numFmtId="0" fontId="3" fillId="0" borderId="9" xfId="2" applyFont="1" applyFill="1" applyBorder="1" applyAlignment="1">
      <alignment vertical="center"/>
    </xf>
    <xf numFmtId="0" fontId="11" fillId="4" borderId="0" xfId="3" applyFont="1" applyFill="1" applyAlignment="1">
      <alignment vertical="center" wrapText="1"/>
    </xf>
    <xf numFmtId="0" fontId="6" fillId="2" borderId="7" xfId="3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justify" vertical="center" wrapText="1"/>
    </xf>
    <xf numFmtId="2" fontId="9" fillId="0" borderId="0" xfId="3" applyNumberFormat="1" applyFont="1" applyAlignment="1">
      <alignment horizontal="center" vertical="center"/>
    </xf>
    <xf numFmtId="0" fontId="9" fillId="0" borderId="10" xfId="0" applyFont="1" applyBorder="1" applyAlignment="1">
      <alignment horizontal="justify" vertical="center" wrapText="1"/>
    </xf>
    <xf numFmtId="2" fontId="9" fillId="0" borderId="10" xfId="3" applyNumberFormat="1" applyFont="1" applyBorder="1" applyAlignment="1">
      <alignment horizontal="center" vertical="center"/>
    </xf>
    <xf numFmtId="2" fontId="11" fillId="0" borderId="0" xfId="3" applyNumberFormat="1" applyFont="1" applyAlignment="1">
      <alignment horizontal="center" vertical="center"/>
    </xf>
    <xf numFmtId="0" fontId="16" fillId="0" borderId="0" xfId="2" applyFont="1" applyFill="1" applyBorder="1" applyAlignment="1">
      <alignment vertical="center"/>
    </xf>
    <xf numFmtId="0" fontId="11" fillId="0" borderId="0" xfId="3" applyFont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3" fontId="9" fillId="0" borderId="0" xfId="3" applyNumberFormat="1" applyFont="1" applyAlignment="1">
      <alignment horizontal="center" vertical="center"/>
    </xf>
    <xf numFmtId="4" fontId="9" fillId="0" borderId="0" xfId="3" applyNumberFormat="1" applyFont="1" applyAlignment="1">
      <alignment horizontal="center" vertical="center"/>
    </xf>
    <xf numFmtId="0" fontId="11" fillId="0" borderId="10" xfId="0" applyFont="1" applyBorder="1" applyAlignment="1">
      <alignment horizontal="justify" vertical="center" wrapText="1"/>
    </xf>
    <xf numFmtId="3" fontId="9" fillId="0" borderId="10" xfId="3" applyNumberFormat="1" applyFont="1" applyBorder="1" applyAlignment="1">
      <alignment horizontal="center" vertical="center"/>
    </xf>
    <xf numFmtId="4" fontId="9" fillId="0" borderId="10" xfId="3" applyNumberFormat="1" applyFont="1" applyBorder="1" applyAlignment="1">
      <alignment horizontal="center" vertical="center"/>
    </xf>
    <xf numFmtId="0" fontId="4" fillId="0" borderId="0" xfId="4" applyFont="1"/>
    <xf numFmtId="0" fontId="18" fillId="0" borderId="0" xfId="3" applyFont="1" applyAlignment="1">
      <alignment horizontal="center" vertical="center" wrapText="1"/>
    </xf>
    <xf numFmtId="2" fontId="9" fillId="0" borderId="8" xfId="3" applyNumberFormat="1" applyFont="1" applyBorder="1" applyAlignment="1">
      <alignment horizontal="center" vertical="center"/>
    </xf>
    <xf numFmtId="2" fontId="19" fillId="0" borderId="0" xfId="3" applyNumberFormat="1" applyFont="1" applyAlignment="1">
      <alignment horizontal="center"/>
    </xf>
    <xf numFmtId="2" fontId="9" fillId="0" borderId="9" xfId="3" applyNumberFormat="1" applyFont="1" applyBorder="1" applyAlignment="1">
      <alignment horizontal="center" vertical="center"/>
    </xf>
    <xf numFmtId="2" fontId="11" fillId="3" borderId="9" xfId="3" applyNumberFormat="1" applyFont="1" applyFill="1" applyBorder="1" applyAlignment="1">
      <alignment horizontal="center" vertical="center"/>
    </xf>
    <xf numFmtId="0" fontId="13" fillId="0" borderId="0" xfId="6"/>
    <xf numFmtId="0" fontId="20" fillId="0" borderId="0" xfId="2" applyFont="1" applyFill="1" applyBorder="1" applyAlignment="1"/>
    <xf numFmtId="164" fontId="21" fillId="2" borderId="8" xfId="1" applyNumberFormat="1" applyFont="1" applyFill="1" applyBorder="1" applyAlignment="1">
      <alignment horizontal="center" vertical="center"/>
    </xf>
    <xf numFmtId="164" fontId="21" fillId="2" borderId="9" xfId="1" applyNumberFormat="1" applyFont="1" applyFill="1" applyBorder="1" applyAlignment="1">
      <alignment horizontal="center" vertical="center"/>
    </xf>
    <xf numFmtId="0" fontId="7" fillId="10" borderId="6" xfId="3" applyFont="1" applyFill="1" applyBorder="1" applyAlignment="1">
      <alignment horizontal="center" vertical="center" wrapText="1"/>
    </xf>
    <xf numFmtId="0" fontId="7" fillId="10" borderId="7" xfId="3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vertical="center"/>
    </xf>
    <xf numFmtId="164" fontId="11" fillId="0" borderId="0" xfId="1" applyNumberFormat="1" applyFont="1" applyFill="1" applyBorder="1" applyAlignment="1">
      <alignment horizontal="center" vertical="center"/>
    </xf>
    <xf numFmtId="164" fontId="17" fillId="0" borderId="0" xfId="1" applyNumberFormat="1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/>
    <xf numFmtId="0" fontId="23" fillId="0" borderId="0" xfId="4" applyFont="1" applyAlignment="1">
      <alignment vertical="center" wrapText="1"/>
    </xf>
    <xf numFmtId="0" fontId="6" fillId="10" borderId="7" xfId="3" applyFont="1" applyFill="1" applyBorder="1" applyAlignment="1">
      <alignment horizontal="center" vertical="center" wrapText="1"/>
    </xf>
    <xf numFmtId="2" fontId="21" fillId="2" borderId="8" xfId="3" applyNumberFormat="1" applyFont="1" applyFill="1" applyBorder="1" applyAlignment="1">
      <alignment horizontal="center" vertical="center"/>
    </xf>
    <xf numFmtId="2" fontId="21" fillId="2" borderId="9" xfId="3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4" applyFont="1" applyAlignment="1">
      <alignment vertical="center"/>
    </xf>
    <xf numFmtId="0" fontId="20" fillId="0" borderId="0" xfId="2" applyFont="1" applyFill="1" applyBorder="1" applyAlignment="1">
      <alignment vertical="top"/>
    </xf>
    <xf numFmtId="0" fontId="26" fillId="0" borderId="0" xfId="2" applyFont="1" applyFill="1" applyBorder="1" applyAlignment="1">
      <alignment vertical="top"/>
    </xf>
    <xf numFmtId="0" fontId="27" fillId="0" borderId="0" xfId="0" applyFont="1" applyAlignment="1">
      <alignment wrapText="1"/>
    </xf>
    <xf numFmtId="0" fontId="16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164" fontId="29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27" fillId="0" borderId="0" xfId="0" applyFont="1" applyAlignment="1">
      <alignment vertical="center" wrapText="1"/>
    </xf>
    <xf numFmtId="0" fontId="30" fillId="0" borderId="0" xfId="0" applyFont="1" applyAlignment="1">
      <alignment vertical="center"/>
    </xf>
    <xf numFmtId="2" fontId="17" fillId="2" borderId="13" xfId="3" applyNumberFormat="1" applyFont="1" applyFill="1" applyBorder="1" applyAlignment="1">
      <alignment horizontal="center" vertical="center"/>
    </xf>
    <xf numFmtId="2" fontId="21" fillId="2" borderId="12" xfId="3" applyNumberFormat="1" applyFont="1" applyFill="1" applyBorder="1" applyAlignment="1">
      <alignment horizontal="center" vertical="center"/>
    </xf>
    <xf numFmtId="164" fontId="17" fillId="2" borderId="13" xfId="1" applyNumberFormat="1" applyFont="1" applyFill="1" applyBorder="1" applyAlignment="1">
      <alignment horizontal="center" vertical="center"/>
    </xf>
    <xf numFmtId="164" fontId="21" fillId="2" borderId="12" xfId="1" applyNumberFormat="1" applyFont="1" applyFill="1" applyBorder="1" applyAlignment="1">
      <alignment horizontal="center" vertical="center"/>
    </xf>
    <xf numFmtId="0" fontId="6" fillId="6" borderId="15" xfId="3" applyFont="1" applyFill="1" applyBorder="1" applyAlignment="1">
      <alignment horizontal="center" vertical="center" wrapText="1"/>
    </xf>
    <xf numFmtId="0" fontId="6" fillId="7" borderId="15" xfId="3" applyFont="1" applyFill="1" applyBorder="1" applyAlignment="1">
      <alignment horizontal="center" vertical="center" wrapText="1"/>
    </xf>
    <xf numFmtId="0" fontId="6" fillId="8" borderId="15" xfId="3" applyFont="1" applyFill="1" applyBorder="1" applyAlignment="1">
      <alignment horizontal="center" vertical="center" wrapText="1"/>
    </xf>
    <xf numFmtId="0" fontId="6" fillId="9" borderId="15" xfId="3" applyFont="1" applyFill="1" applyBorder="1" applyAlignment="1">
      <alignment horizontal="center" vertical="center" wrapText="1"/>
    </xf>
    <xf numFmtId="0" fontId="10" fillId="11" borderId="14" xfId="2" applyFont="1" applyFill="1" applyBorder="1" applyAlignment="1">
      <alignment vertical="center"/>
    </xf>
    <xf numFmtId="2" fontId="11" fillId="11" borderId="16" xfId="3" applyNumberFormat="1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left" vertical="top" wrapText="1"/>
    </xf>
    <xf numFmtId="0" fontId="12" fillId="0" borderId="0" xfId="4" applyFont="1" applyAlignment="1">
      <alignment horizontal="left" vertical="center" wrapText="1"/>
    </xf>
    <xf numFmtId="0" fontId="6" fillId="10" borderId="1" xfId="3" applyFont="1" applyFill="1" applyBorder="1" applyAlignment="1">
      <alignment horizontal="center" vertical="center" wrapText="1"/>
    </xf>
    <xf numFmtId="0" fontId="6" fillId="10" borderId="5" xfId="3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12" fillId="0" borderId="0" xfId="4" applyFont="1" applyAlignment="1">
      <alignment vertical="center" wrapText="1"/>
    </xf>
    <xf numFmtId="0" fontId="12" fillId="0" borderId="0" xfId="5" applyFont="1" applyAlignment="1">
      <alignment horizontal="left" vertical="center"/>
    </xf>
    <xf numFmtId="0" fontId="16" fillId="0" borderId="0" xfId="2" applyFont="1" applyFill="1" applyBorder="1" applyAlignment="1">
      <alignment horizontal="left" vertical="center" wrapText="1"/>
    </xf>
    <xf numFmtId="0" fontId="11" fillId="4" borderId="14" xfId="3" applyFont="1" applyFill="1" applyBorder="1" applyAlignment="1">
      <alignment horizontal="center" vertical="center" wrapText="1"/>
    </xf>
    <xf numFmtId="0" fontId="17" fillId="4" borderId="14" xfId="3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/>
    </xf>
    <xf numFmtId="2" fontId="11" fillId="5" borderId="15" xfId="3" applyNumberFormat="1" applyFont="1" applyFill="1" applyBorder="1" applyAlignment="1">
      <alignment horizontal="center" vertical="center"/>
    </xf>
    <xf numFmtId="2" fontId="11" fillId="5" borderId="16" xfId="3" applyNumberFormat="1" applyFont="1" applyFill="1" applyBorder="1" applyAlignment="1">
      <alignment horizontal="center" vertical="center" wrapText="1"/>
    </xf>
    <xf numFmtId="0" fontId="12" fillId="0" borderId="0" xfId="4" applyFont="1" applyAlignment="1">
      <alignment horizontal="left" wrapText="1"/>
    </xf>
    <xf numFmtId="0" fontId="12" fillId="0" borderId="0" xfId="4" applyFont="1" applyAlignment="1">
      <alignment horizontal="left"/>
    </xf>
  </cellXfs>
  <cellStyles count="7">
    <cellStyle name="Normal" xfId="0" builtinId="0"/>
    <cellStyle name="Normal 2 4" xfId="3" xr:uid="{00000000-0005-0000-0000-000001000000}"/>
    <cellStyle name="Normal 3" xfId="4" xr:uid="{00000000-0005-0000-0000-000002000000}"/>
    <cellStyle name="Normal 3 4" xfId="5" xr:uid="{00000000-0005-0000-0000-000003000000}"/>
    <cellStyle name="Normal_Tabla 3" xfId="6" xr:uid="{00000000-0005-0000-0000-000005000000}"/>
    <cellStyle name="Porcentaje" xfId="1" builtinId="5"/>
    <cellStyle name="Texto explicativo 2" xfId="2" xr:uid="{00000000-0005-0000-0000-000007000000}"/>
  </cellStyles>
  <dxfs count="0"/>
  <tableStyles count="0" defaultTableStyle="TableStyleMedium2" defaultPivotStyle="PivotStyleLight16"/>
  <colors>
    <mruColors>
      <color rgb="FFEEF6F5"/>
      <color rgb="FF427F76"/>
      <color rgb="FF4B4B4B"/>
      <color rgb="FF539F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220352833432136"/>
          <c:y val="4.6810079077871596E-2"/>
          <c:w val="0.72483444836054778"/>
          <c:h val="0.90637984184425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27F7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1'!$B$24:$B$28</c:f>
              <c:strCache>
                <c:ptCount val="5"/>
                <c:pt idx="0">
                  <c:v>  Segunda escala
(Evaluados = 30)</c:v>
                </c:pt>
                <c:pt idx="1">
                  <c:v>    Tercera escala
(Evaluados = 73)</c:v>
                </c:pt>
                <c:pt idx="2">
                  <c:v>        Cuarta escala
(Evaluados = 111)</c:v>
                </c:pt>
                <c:pt idx="3">
                  <c:v>      Quinta escala
(Evaluados = 104)</c:v>
                </c:pt>
                <c:pt idx="4">
                  <c:v>        Sexta escala
(Evaluados = 85)</c:v>
                </c:pt>
              </c:strCache>
            </c:strRef>
          </c:cat>
          <c:val>
            <c:numRef>
              <c:f>'Tabla 1'!$C$24:$C$28</c:f>
              <c:numCache>
                <c:formatCode>0.0%</c:formatCode>
                <c:ptCount val="5"/>
                <c:pt idx="0">
                  <c:v>0.73333333333333328</c:v>
                </c:pt>
                <c:pt idx="1">
                  <c:v>0.76712328767123283</c:v>
                </c:pt>
                <c:pt idx="2">
                  <c:v>0.84684684684684686</c:v>
                </c:pt>
                <c:pt idx="3">
                  <c:v>0.80769230769230771</c:v>
                </c:pt>
                <c:pt idx="4">
                  <c:v>0.70588235294117652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D7-4291-A0CD-1B7F233C2F0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115165424"/>
        <c:axId val="115174672"/>
      </c:barChart>
      <c:catAx>
        <c:axId val="1151654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4B4B4B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15174672"/>
        <c:crosses val="autoZero"/>
        <c:auto val="1"/>
        <c:lblAlgn val="ctr"/>
        <c:lblOffset val="100"/>
        <c:noMultiLvlLbl val="0"/>
      </c:catAx>
      <c:valAx>
        <c:axId val="115174672"/>
        <c:scaling>
          <c:orientation val="minMax"/>
          <c:max val="1"/>
        </c:scaling>
        <c:delete val="1"/>
        <c:axPos val="t"/>
        <c:numFmt formatCode="0.0%" sourceLinked="1"/>
        <c:majorTickMark val="none"/>
        <c:minorTickMark val="none"/>
        <c:tickLblPos val="nextTo"/>
        <c:crossAx val="115165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22</xdr:row>
      <xdr:rowOff>85725</xdr:rowOff>
    </xdr:from>
    <xdr:to>
      <xdr:col>7</xdr:col>
      <xdr:colOff>257175</xdr:colOff>
      <xdr:row>30</xdr:row>
      <xdr:rowOff>133350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BA4E72A-292F-4439-8BA2-B923F4A064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427F76"/>
    <pageSetUpPr fitToPage="1"/>
  </sheetPr>
  <dimension ref="B2:J36"/>
  <sheetViews>
    <sheetView showGridLines="0" tabSelected="1" workbookViewId="0">
      <selection activeCell="B4" sqref="B4:B5"/>
    </sheetView>
  </sheetViews>
  <sheetFormatPr baseColWidth="10" defaultRowHeight="15" x14ac:dyDescent="0.25"/>
  <cols>
    <col min="2" max="2" width="16.28515625" customWidth="1"/>
    <col min="3" max="10" width="10.85546875" customWidth="1"/>
  </cols>
  <sheetData>
    <row r="2" spans="2:10" x14ac:dyDescent="0.25">
      <c r="B2" s="40" t="s">
        <v>0</v>
      </c>
      <c r="C2" s="1"/>
      <c r="D2" s="1"/>
      <c r="E2" s="1"/>
      <c r="F2" s="1"/>
      <c r="G2" s="1"/>
      <c r="H2" s="1"/>
      <c r="I2" s="1"/>
      <c r="J2" s="1"/>
    </row>
    <row r="3" spans="2:10" ht="31.5" customHeight="1" x14ac:dyDescent="0.25">
      <c r="B3" s="75" t="s">
        <v>75</v>
      </c>
      <c r="C3" s="75"/>
      <c r="D3" s="75"/>
      <c r="E3" s="75"/>
      <c r="F3" s="75"/>
      <c r="G3" s="75"/>
      <c r="H3" s="75"/>
      <c r="I3" s="75"/>
      <c r="J3" s="75"/>
    </row>
    <row r="4" spans="2:10" ht="21" customHeight="1" x14ac:dyDescent="0.25">
      <c r="B4" s="77" t="s">
        <v>1</v>
      </c>
      <c r="C4" s="79" t="s">
        <v>2</v>
      </c>
      <c r="D4" s="80"/>
      <c r="E4" s="80"/>
      <c r="F4" s="81"/>
      <c r="G4" s="77" t="s">
        <v>3</v>
      </c>
      <c r="H4" s="79" t="s">
        <v>4</v>
      </c>
      <c r="I4" s="80"/>
      <c r="J4" s="81"/>
    </row>
    <row r="5" spans="2:10" ht="42.75" customHeight="1" x14ac:dyDescent="0.25">
      <c r="B5" s="78"/>
      <c r="C5" s="43" t="s">
        <v>5</v>
      </c>
      <c r="D5" s="43" t="s">
        <v>6</v>
      </c>
      <c r="E5" s="43" t="s">
        <v>7</v>
      </c>
      <c r="F5" s="43" t="s">
        <v>8</v>
      </c>
      <c r="G5" s="78"/>
      <c r="H5" s="44" t="s">
        <v>86</v>
      </c>
      <c r="I5" s="3" t="s">
        <v>85</v>
      </c>
      <c r="J5" s="44" t="s">
        <v>84</v>
      </c>
    </row>
    <row r="6" spans="2:10" ht="21" customHeight="1" x14ac:dyDescent="0.25">
      <c r="B6" s="4" t="s">
        <v>76</v>
      </c>
      <c r="C6" s="5">
        <v>30</v>
      </c>
      <c r="D6" s="5">
        <v>30</v>
      </c>
      <c r="E6" s="5">
        <v>22</v>
      </c>
      <c r="F6" s="5">
        <v>22</v>
      </c>
      <c r="G6" s="5">
        <v>22</v>
      </c>
      <c r="H6" s="6">
        <f>E6/D6</f>
        <v>0.73333333333333328</v>
      </c>
      <c r="I6" s="41">
        <f>F6/D6</f>
        <v>0.73333333333333328</v>
      </c>
      <c r="J6" s="6">
        <f>F6/G6</f>
        <v>1</v>
      </c>
    </row>
    <row r="7" spans="2:10" ht="21" customHeight="1" x14ac:dyDescent="0.25">
      <c r="B7" s="7" t="s">
        <v>77</v>
      </c>
      <c r="C7" s="8">
        <v>73</v>
      </c>
      <c r="D7" s="8">
        <v>73</v>
      </c>
      <c r="E7" s="8">
        <v>56</v>
      </c>
      <c r="F7" s="8">
        <v>56</v>
      </c>
      <c r="G7" s="8">
        <v>56</v>
      </c>
      <c r="H7" s="9">
        <f t="shared" ref="H7:H13" si="0">E7/D7</f>
        <v>0.76712328767123283</v>
      </c>
      <c r="I7" s="42">
        <f t="shared" ref="I7:I13" si="1">F7/D7</f>
        <v>0.76712328767123283</v>
      </c>
      <c r="J7" s="9">
        <f t="shared" ref="J7:J13" si="2">F7/G7</f>
        <v>1</v>
      </c>
    </row>
    <row r="8" spans="2:10" ht="21" customHeight="1" x14ac:dyDescent="0.25">
      <c r="B8" s="7" t="s">
        <v>78</v>
      </c>
      <c r="C8" s="8">
        <v>111</v>
      </c>
      <c r="D8" s="8">
        <v>111</v>
      </c>
      <c r="E8" s="8">
        <v>94</v>
      </c>
      <c r="F8" s="8">
        <v>94</v>
      </c>
      <c r="G8" s="8">
        <v>94</v>
      </c>
      <c r="H8" s="9">
        <f t="shared" si="0"/>
        <v>0.84684684684684686</v>
      </c>
      <c r="I8" s="42">
        <f t="shared" si="1"/>
        <v>0.84684684684684686</v>
      </c>
      <c r="J8" s="9">
        <f t="shared" si="2"/>
        <v>1</v>
      </c>
    </row>
    <row r="9" spans="2:10" ht="21" customHeight="1" x14ac:dyDescent="0.25">
      <c r="B9" s="7" t="s">
        <v>79</v>
      </c>
      <c r="C9" s="8">
        <v>104</v>
      </c>
      <c r="D9" s="8">
        <v>104</v>
      </c>
      <c r="E9" s="8">
        <v>84</v>
      </c>
      <c r="F9" s="8">
        <v>84</v>
      </c>
      <c r="G9" s="8">
        <v>84</v>
      </c>
      <c r="H9" s="9">
        <f t="shared" si="0"/>
        <v>0.80769230769230771</v>
      </c>
      <c r="I9" s="42">
        <f t="shared" si="1"/>
        <v>0.80769230769230771</v>
      </c>
      <c r="J9" s="9">
        <f t="shared" si="2"/>
        <v>1</v>
      </c>
    </row>
    <row r="10" spans="2:10" ht="21" customHeight="1" x14ac:dyDescent="0.25">
      <c r="B10" s="7" t="s">
        <v>80</v>
      </c>
      <c r="C10" s="8">
        <v>85</v>
      </c>
      <c r="D10" s="8">
        <v>85</v>
      </c>
      <c r="E10" s="8">
        <v>60</v>
      </c>
      <c r="F10" s="8">
        <v>60</v>
      </c>
      <c r="G10" s="8">
        <v>60</v>
      </c>
      <c r="H10" s="9">
        <f t="shared" si="0"/>
        <v>0.70588235294117652</v>
      </c>
      <c r="I10" s="42">
        <f t="shared" si="1"/>
        <v>0.70588235294117652</v>
      </c>
      <c r="J10" s="9">
        <f t="shared" si="2"/>
        <v>1</v>
      </c>
    </row>
    <row r="11" spans="2:10" ht="21" customHeight="1" x14ac:dyDescent="0.25">
      <c r="B11" s="7" t="s">
        <v>81</v>
      </c>
      <c r="C11" s="8">
        <v>18</v>
      </c>
      <c r="D11" s="8">
        <v>18</v>
      </c>
      <c r="E11" s="8">
        <v>13</v>
      </c>
      <c r="F11" s="8">
        <v>13</v>
      </c>
      <c r="G11" s="8">
        <v>13</v>
      </c>
      <c r="H11" s="9">
        <f t="shared" ref="H11" si="3">E11/D11</f>
        <v>0.72222222222222221</v>
      </c>
      <c r="I11" s="42">
        <f t="shared" ref="I11" si="4">F11/D11</f>
        <v>0.72222222222222221</v>
      </c>
      <c r="J11" s="9">
        <f t="shared" ref="J11" si="5">F11/G11</f>
        <v>1</v>
      </c>
    </row>
    <row r="12" spans="2:10" ht="21" customHeight="1" x14ac:dyDescent="0.25">
      <c r="B12" s="7" t="s">
        <v>82</v>
      </c>
      <c r="C12" s="8">
        <v>1</v>
      </c>
      <c r="D12" s="8">
        <v>1</v>
      </c>
      <c r="E12" s="8">
        <v>1</v>
      </c>
      <c r="F12" s="8">
        <v>1</v>
      </c>
      <c r="G12" s="8">
        <v>1</v>
      </c>
      <c r="H12" s="9">
        <f t="shared" si="0"/>
        <v>1</v>
      </c>
      <c r="I12" s="68">
        <f t="shared" si="1"/>
        <v>1</v>
      </c>
      <c r="J12" s="9">
        <f t="shared" si="2"/>
        <v>1</v>
      </c>
    </row>
    <row r="13" spans="2:10" ht="21" customHeight="1" x14ac:dyDescent="0.25">
      <c r="B13" s="10" t="s">
        <v>12</v>
      </c>
      <c r="C13" s="11">
        <f>SUM(C6:C12)</f>
        <v>422</v>
      </c>
      <c r="D13" s="11">
        <f>SUM(D6:D12)</f>
        <v>422</v>
      </c>
      <c r="E13" s="11">
        <f t="shared" ref="E13:F13" si="6">SUM(E6:E12)</f>
        <v>330</v>
      </c>
      <c r="F13" s="11">
        <f t="shared" si="6"/>
        <v>330</v>
      </c>
      <c r="G13" s="11">
        <f>SUM(G6:G12)</f>
        <v>330</v>
      </c>
      <c r="H13" s="12">
        <f t="shared" si="0"/>
        <v>0.78199052132701419</v>
      </c>
      <c r="I13" s="67">
        <f t="shared" si="1"/>
        <v>0.78199052132701419</v>
      </c>
      <c r="J13" s="12">
        <f t="shared" si="2"/>
        <v>1</v>
      </c>
    </row>
    <row r="14" spans="2:10" ht="12" customHeight="1" x14ac:dyDescent="0.25">
      <c r="B14" s="45"/>
      <c r="C14" s="26"/>
      <c r="D14" s="26"/>
      <c r="E14" s="26"/>
      <c r="F14" s="26"/>
      <c r="G14" s="26"/>
      <c r="H14" s="46"/>
      <c r="I14" s="47"/>
      <c r="J14" s="46"/>
    </row>
    <row r="15" spans="2:10" ht="12" customHeight="1" x14ac:dyDescent="0.25">
      <c r="B15" s="76" t="s">
        <v>110</v>
      </c>
      <c r="C15" s="76"/>
      <c r="D15" s="76"/>
      <c r="E15" s="76"/>
      <c r="F15" s="76"/>
      <c r="G15" s="76"/>
      <c r="H15" s="76"/>
      <c r="I15" s="76"/>
      <c r="J15" s="76"/>
    </row>
    <row r="16" spans="2:10" ht="24" customHeight="1" x14ac:dyDescent="0.25">
      <c r="B16" s="82" t="s">
        <v>111</v>
      </c>
      <c r="C16" s="82"/>
      <c r="D16" s="82"/>
      <c r="E16" s="82"/>
      <c r="F16" s="82"/>
      <c r="G16" s="82"/>
      <c r="H16" s="82"/>
      <c r="I16" s="82"/>
      <c r="J16" s="82"/>
    </row>
    <row r="17" spans="2:10" ht="24" customHeight="1" x14ac:dyDescent="0.25">
      <c r="B17" s="76" t="s">
        <v>107</v>
      </c>
      <c r="C17" s="76"/>
      <c r="D17" s="76"/>
      <c r="E17" s="76"/>
      <c r="F17" s="76"/>
      <c r="G17" s="76"/>
      <c r="H17" s="76"/>
      <c r="I17" s="76"/>
      <c r="J17" s="76"/>
    </row>
    <row r="18" spans="2:10" ht="12.75" customHeight="1" x14ac:dyDescent="0.25">
      <c r="B18" s="76" t="s">
        <v>109</v>
      </c>
      <c r="C18" s="76"/>
      <c r="D18" s="76"/>
      <c r="E18" s="76"/>
      <c r="F18" s="76"/>
      <c r="G18" s="76"/>
      <c r="H18" s="76"/>
      <c r="I18" s="76"/>
      <c r="J18" s="76"/>
    </row>
    <row r="19" spans="2:10" ht="12.75" customHeight="1" x14ac:dyDescent="0.25">
      <c r="B19" s="55" t="s">
        <v>83</v>
      </c>
      <c r="C19" s="54"/>
      <c r="D19" s="54"/>
      <c r="E19" s="54"/>
      <c r="F19" s="54"/>
      <c r="G19" s="54"/>
      <c r="H19" s="54"/>
      <c r="I19" s="54"/>
      <c r="J19" s="54"/>
    </row>
    <row r="21" spans="2:10" x14ac:dyDescent="0.25">
      <c r="B21" s="56" t="s">
        <v>87</v>
      </c>
    </row>
    <row r="22" spans="2:10" x14ac:dyDescent="0.25">
      <c r="B22" s="57" t="s">
        <v>88</v>
      </c>
    </row>
    <row r="24" spans="2:10" ht="25.5" x14ac:dyDescent="0.25">
      <c r="B24" s="60" t="s">
        <v>102</v>
      </c>
      <c r="C24" s="61">
        <v>0.73333333333333328</v>
      </c>
    </row>
    <row r="25" spans="2:10" ht="25.5" x14ac:dyDescent="0.25">
      <c r="B25" s="60" t="s">
        <v>103</v>
      </c>
      <c r="C25" s="61">
        <v>0.76712328767123283</v>
      </c>
    </row>
    <row r="26" spans="2:10" ht="25.5" x14ac:dyDescent="0.25">
      <c r="B26" s="60" t="s">
        <v>104</v>
      </c>
      <c r="C26" s="61">
        <v>0.84684684684684686</v>
      </c>
    </row>
    <row r="27" spans="2:10" ht="25.5" x14ac:dyDescent="0.25">
      <c r="B27" s="60" t="s">
        <v>105</v>
      </c>
      <c r="C27" s="61">
        <v>0.80769230769230771</v>
      </c>
    </row>
    <row r="28" spans="2:10" ht="25.5" x14ac:dyDescent="0.25">
      <c r="B28" s="60" t="s">
        <v>106</v>
      </c>
      <c r="C28" s="61">
        <v>0.70588235294117652</v>
      </c>
    </row>
    <row r="29" spans="2:10" x14ac:dyDescent="0.25">
      <c r="B29" s="60"/>
      <c r="C29" s="61"/>
    </row>
    <row r="30" spans="2:10" x14ac:dyDescent="0.25">
      <c r="B30" s="60"/>
      <c r="D30" s="61"/>
    </row>
    <row r="31" spans="2:10" ht="19.5" customHeight="1" x14ac:dyDescent="0.25"/>
    <row r="32" spans="2:10" s="62" customFormat="1" ht="13.5" customHeight="1" x14ac:dyDescent="0.25">
      <c r="B32" s="54" t="s">
        <v>92</v>
      </c>
      <c r="C32" s="63"/>
    </row>
    <row r="33" spans="2:6" x14ac:dyDescent="0.25">
      <c r="B33" s="59" t="s">
        <v>89</v>
      </c>
      <c r="C33" s="58"/>
    </row>
    <row r="36" spans="2:6" ht="15" customHeight="1" x14ac:dyDescent="0.25">
      <c r="B36" s="59"/>
      <c r="C36" s="59"/>
      <c r="D36" s="59"/>
      <c r="E36" s="59"/>
      <c r="F36" s="59"/>
    </row>
  </sheetData>
  <sheetProtection algorithmName="SHA-512" hashValue="LhzjWEt4yz5T+tfYvEQqXqrDSfrfk0aQVYyZzHm2dv0Cd7HQv52tlyIQ1FnV3+SHYtOdOe+4RPF3yxwJ2FyhkA==" saltValue="+Pwx+vSgv3jszKc3ugFhgw==" spinCount="100000" sheet="1" objects="1" scenarios="1"/>
  <mergeCells count="9">
    <mergeCell ref="B3:J3"/>
    <mergeCell ref="B17:J17"/>
    <mergeCell ref="B18:J18"/>
    <mergeCell ref="B4:B5"/>
    <mergeCell ref="C4:F4"/>
    <mergeCell ref="G4:G5"/>
    <mergeCell ref="H4:J4"/>
    <mergeCell ref="B15:J15"/>
    <mergeCell ref="B16:J16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427F76"/>
    <pageSetUpPr fitToPage="1"/>
  </sheetPr>
  <dimension ref="B2:K39"/>
  <sheetViews>
    <sheetView showGridLines="0" workbookViewId="0">
      <selection activeCell="B4" sqref="B4:B5"/>
    </sheetView>
  </sheetViews>
  <sheetFormatPr baseColWidth="10" defaultRowHeight="15" x14ac:dyDescent="0.25"/>
  <cols>
    <col min="2" max="2" width="18.7109375" customWidth="1"/>
    <col min="3" max="10" width="10.85546875" customWidth="1"/>
  </cols>
  <sheetData>
    <row r="2" spans="2:11" x14ac:dyDescent="0.25">
      <c r="B2" s="40" t="s">
        <v>13</v>
      </c>
      <c r="C2" s="1"/>
      <c r="D2" s="1"/>
      <c r="E2" s="1"/>
      <c r="F2" s="1"/>
      <c r="G2" s="1"/>
      <c r="H2" s="1"/>
      <c r="I2" s="1"/>
      <c r="J2" s="1"/>
    </row>
    <row r="3" spans="2:11" ht="32.25" customHeight="1" x14ac:dyDescent="0.25">
      <c r="B3" s="75" t="s">
        <v>90</v>
      </c>
      <c r="C3" s="75"/>
      <c r="D3" s="75"/>
      <c r="E3" s="75"/>
      <c r="F3" s="75"/>
      <c r="G3" s="75"/>
      <c r="H3" s="75"/>
      <c r="I3" s="75"/>
      <c r="J3" s="75"/>
      <c r="K3" s="2"/>
    </row>
    <row r="4" spans="2:11" ht="21" customHeight="1" x14ac:dyDescent="0.25">
      <c r="B4" s="77" t="s">
        <v>14</v>
      </c>
      <c r="C4" s="79" t="s">
        <v>2</v>
      </c>
      <c r="D4" s="80"/>
      <c r="E4" s="80"/>
      <c r="F4" s="81"/>
      <c r="G4" s="77" t="s">
        <v>3</v>
      </c>
      <c r="H4" s="79" t="s">
        <v>4</v>
      </c>
      <c r="I4" s="80"/>
      <c r="J4" s="81"/>
    </row>
    <row r="5" spans="2:11" ht="44.25" customHeight="1" x14ac:dyDescent="0.25">
      <c r="B5" s="78"/>
      <c r="C5" s="43" t="s">
        <v>15</v>
      </c>
      <c r="D5" s="43" t="s">
        <v>16</v>
      </c>
      <c r="E5" s="43" t="s">
        <v>17</v>
      </c>
      <c r="F5" s="43" t="s">
        <v>18</v>
      </c>
      <c r="G5" s="78"/>
      <c r="H5" s="44" t="s">
        <v>9</v>
      </c>
      <c r="I5" s="3" t="s">
        <v>10</v>
      </c>
      <c r="J5" s="44" t="s">
        <v>11</v>
      </c>
    </row>
    <row r="6" spans="2:11" ht="18.75" customHeight="1" x14ac:dyDescent="0.25">
      <c r="B6" s="15" t="s">
        <v>19</v>
      </c>
      <c r="C6" s="5">
        <v>4</v>
      </c>
      <c r="D6" s="5">
        <v>4</v>
      </c>
      <c r="E6" s="5">
        <v>4</v>
      </c>
      <c r="F6" s="5">
        <v>4</v>
      </c>
      <c r="G6" s="5">
        <v>4</v>
      </c>
      <c r="H6" s="6">
        <f t="shared" ref="H6:H32" si="0">E6/D6</f>
        <v>1</v>
      </c>
      <c r="I6" s="41">
        <f t="shared" ref="I6:I32" si="1">F6/D6</f>
        <v>1</v>
      </c>
      <c r="J6" s="6">
        <f t="shared" ref="J6:J32" si="2">F6/G6</f>
        <v>1</v>
      </c>
    </row>
    <row r="7" spans="2:11" ht="18.75" customHeight="1" x14ac:dyDescent="0.25">
      <c r="B7" s="16" t="s">
        <v>20</v>
      </c>
      <c r="C7" s="8">
        <v>20</v>
      </c>
      <c r="D7" s="8">
        <v>20</v>
      </c>
      <c r="E7" s="8">
        <v>16</v>
      </c>
      <c r="F7" s="8">
        <v>16</v>
      </c>
      <c r="G7" s="8">
        <v>16</v>
      </c>
      <c r="H7" s="9">
        <f t="shared" si="0"/>
        <v>0.8</v>
      </c>
      <c r="I7" s="42">
        <f t="shared" si="1"/>
        <v>0.8</v>
      </c>
      <c r="J7" s="9">
        <f t="shared" si="2"/>
        <v>1</v>
      </c>
    </row>
    <row r="8" spans="2:11" ht="18.75" customHeight="1" x14ac:dyDescent="0.25">
      <c r="B8" s="16" t="s">
        <v>21</v>
      </c>
      <c r="C8" s="8">
        <v>5</v>
      </c>
      <c r="D8" s="8">
        <v>5</v>
      </c>
      <c r="E8" s="8">
        <v>4</v>
      </c>
      <c r="F8" s="8">
        <v>4</v>
      </c>
      <c r="G8" s="8">
        <v>4</v>
      </c>
      <c r="H8" s="9">
        <f t="shared" si="0"/>
        <v>0.8</v>
      </c>
      <c r="I8" s="42">
        <f t="shared" si="1"/>
        <v>0.8</v>
      </c>
      <c r="J8" s="9">
        <f t="shared" si="2"/>
        <v>1</v>
      </c>
    </row>
    <row r="9" spans="2:11" ht="18.75" customHeight="1" x14ac:dyDescent="0.25">
      <c r="B9" s="16" t="s">
        <v>22</v>
      </c>
      <c r="C9" s="8">
        <v>32</v>
      </c>
      <c r="D9" s="8">
        <v>32</v>
      </c>
      <c r="E9" s="8">
        <v>30</v>
      </c>
      <c r="F9" s="8">
        <v>30</v>
      </c>
      <c r="G9" s="8">
        <v>30</v>
      </c>
      <c r="H9" s="9">
        <f t="shared" si="0"/>
        <v>0.9375</v>
      </c>
      <c r="I9" s="42">
        <f t="shared" si="1"/>
        <v>0.9375</v>
      </c>
      <c r="J9" s="9">
        <f t="shared" si="2"/>
        <v>1</v>
      </c>
    </row>
    <row r="10" spans="2:11" ht="18.75" customHeight="1" x14ac:dyDescent="0.25">
      <c r="B10" s="16" t="s">
        <v>23</v>
      </c>
      <c r="C10" s="8">
        <v>10</v>
      </c>
      <c r="D10" s="8">
        <v>10</v>
      </c>
      <c r="E10" s="8">
        <v>8</v>
      </c>
      <c r="F10" s="8">
        <v>8</v>
      </c>
      <c r="G10" s="8">
        <v>8</v>
      </c>
      <c r="H10" s="9">
        <f t="shared" si="0"/>
        <v>0.8</v>
      </c>
      <c r="I10" s="42">
        <f t="shared" si="1"/>
        <v>0.8</v>
      </c>
      <c r="J10" s="9">
        <f t="shared" si="2"/>
        <v>1</v>
      </c>
    </row>
    <row r="11" spans="2:11" ht="18.75" customHeight="1" x14ac:dyDescent="0.25">
      <c r="B11" s="16" t="s">
        <v>24</v>
      </c>
      <c r="C11" s="8">
        <v>13</v>
      </c>
      <c r="D11" s="8">
        <v>13</v>
      </c>
      <c r="E11" s="8">
        <v>12</v>
      </c>
      <c r="F11" s="8">
        <v>12</v>
      </c>
      <c r="G11" s="8">
        <v>12</v>
      </c>
      <c r="H11" s="9">
        <f t="shared" si="0"/>
        <v>0.92307692307692313</v>
      </c>
      <c r="I11" s="42">
        <f t="shared" si="1"/>
        <v>0.92307692307692313</v>
      </c>
      <c r="J11" s="9">
        <f t="shared" si="2"/>
        <v>1</v>
      </c>
    </row>
    <row r="12" spans="2:11" ht="18.75" customHeight="1" x14ac:dyDescent="0.25">
      <c r="B12" s="16" t="s">
        <v>25</v>
      </c>
      <c r="C12" s="8">
        <v>17</v>
      </c>
      <c r="D12" s="8">
        <v>17</v>
      </c>
      <c r="E12" s="8">
        <v>15</v>
      </c>
      <c r="F12" s="8">
        <v>15</v>
      </c>
      <c r="G12" s="8">
        <v>15</v>
      </c>
      <c r="H12" s="9">
        <f t="shared" si="0"/>
        <v>0.88235294117647056</v>
      </c>
      <c r="I12" s="42">
        <f t="shared" si="1"/>
        <v>0.88235294117647056</v>
      </c>
      <c r="J12" s="9">
        <f t="shared" si="2"/>
        <v>1</v>
      </c>
    </row>
    <row r="13" spans="2:11" ht="18.75" customHeight="1" x14ac:dyDescent="0.25">
      <c r="B13" s="16" t="s">
        <v>26</v>
      </c>
      <c r="C13" s="8">
        <v>17</v>
      </c>
      <c r="D13" s="8">
        <v>17</v>
      </c>
      <c r="E13" s="8">
        <v>12</v>
      </c>
      <c r="F13" s="8">
        <v>12</v>
      </c>
      <c r="G13" s="8">
        <v>12</v>
      </c>
      <c r="H13" s="9">
        <f t="shared" si="0"/>
        <v>0.70588235294117652</v>
      </c>
      <c r="I13" s="42">
        <f t="shared" si="1"/>
        <v>0.70588235294117652</v>
      </c>
      <c r="J13" s="9">
        <f t="shared" si="2"/>
        <v>1</v>
      </c>
    </row>
    <row r="14" spans="2:11" ht="18.75" customHeight="1" x14ac:dyDescent="0.25">
      <c r="B14" s="16" t="s">
        <v>27</v>
      </c>
      <c r="C14" s="8">
        <v>11</v>
      </c>
      <c r="D14" s="8">
        <v>11</v>
      </c>
      <c r="E14" s="8">
        <v>8</v>
      </c>
      <c r="F14" s="8">
        <v>8</v>
      </c>
      <c r="G14" s="8">
        <v>8</v>
      </c>
      <c r="H14" s="9">
        <f t="shared" si="0"/>
        <v>0.72727272727272729</v>
      </c>
      <c r="I14" s="42">
        <f t="shared" si="1"/>
        <v>0.72727272727272729</v>
      </c>
      <c r="J14" s="9">
        <f t="shared" si="2"/>
        <v>1</v>
      </c>
    </row>
    <row r="15" spans="2:11" ht="18.75" customHeight="1" x14ac:dyDescent="0.25">
      <c r="B15" s="16" t="s">
        <v>28</v>
      </c>
      <c r="C15" s="8">
        <v>5</v>
      </c>
      <c r="D15" s="8">
        <v>5</v>
      </c>
      <c r="E15" s="8">
        <v>5</v>
      </c>
      <c r="F15" s="8">
        <v>5</v>
      </c>
      <c r="G15" s="8">
        <v>5</v>
      </c>
      <c r="H15" s="9">
        <f t="shared" si="0"/>
        <v>1</v>
      </c>
      <c r="I15" s="42">
        <f t="shared" si="1"/>
        <v>1</v>
      </c>
      <c r="J15" s="9">
        <f t="shared" si="2"/>
        <v>1</v>
      </c>
    </row>
    <row r="16" spans="2:11" ht="18.75" customHeight="1" x14ac:dyDescent="0.25">
      <c r="B16" s="16" t="s">
        <v>29</v>
      </c>
      <c r="C16" s="8">
        <v>11</v>
      </c>
      <c r="D16" s="8">
        <v>11</v>
      </c>
      <c r="E16" s="8">
        <v>9</v>
      </c>
      <c r="F16" s="8">
        <v>9</v>
      </c>
      <c r="G16" s="8">
        <v>9</v>
      </c>
      <c r="H16" s="9">
        <f t="shared" si="0"/>
        <v>0.81818181818181823</v>
      </c>
      <c r="I16" s="42">
        <f t="shared" si="1"/>
        <v>0.81818181818181823</v>
      </c>
      <c r="J16" s="9">
        <f t="shared" si="2"/>
        <v>1</v>
      </c>
    </row>
    <row r="17" spans="2:10" ht="18.75" customHeight="1" x14ac:dyDescent="0.25">
      <c r="B17" s="16" t="s">
        <v>30</v>
      </c>
      <c r="C17" s="8">
        <v>12</v>
      </c>
      <c r="D17" s="8">
        <v>12</v>
      </c>
      <c r="E17" s="8">
        <v>9</v>
      </c>
      <c r="F17" s="8">
        <v>9</v>
      </c>
      <c r="G17" s="8">
        <v>9</v>
      </c>
      <c r="H17" s="9">
        <f t="shared" si="0"/>
        <v>0.75</v>
      </c>
      <c r="I17" s="42">
        <f t="shared" si="1"/>
        <v>0.75</v>
      </c>
      <c r="J17" s="9">
        <f t="shared" si="2"/>
        <v>1</v>
      </c>
    </row>
    <row r="18" spans="2:10" ht="18.75" customHeight="1" x14ac:dyDescent="0.25">
      <c r="B18" s="16" t="s">
        <v>31</v>
      </c>
      <c r="C18" s="8">
        <v>22</v>
      </c>
      <c r="D18" s="8">
        <v>22</v>
      </c>
      <c r="E18" s="8">
        <v>19</v>
      </c>
      <c r="F18" s="8">
        <v>19</v>
      </c>
      <c r="G18" s="8">
        <v>19</v>
      </c>
      <c r="H18" s="9">
        <f t="shared" si="0"/>
        <v>0.86363636363636365</v>
      </c>
      <c r="I18" s="42">
        <f t="shared" si="1"/>
        <v>0.86363636363636365</v>
      </c>
      <c r="J18" s="9">
        <f t="shared" si="2"/>
        <v>1</v>
      </c>
    </row>
    <row r="19" spans="2:10" ht="18.75" customHeight="1" x14ac:dyDescent="0.25">
      <c r="B19" s="16" t="s">
        <v>32</v>
      </c>
      <c r="C19" s="8">
        <v>9</v>
      </c>
      <c r="D19" s="8">
        <v>9</v>
      </c>
      <c r="E19" s="8">
        <v>6</v>
      </c>
      <c r="F19" s="8">
        <v>6</v>
      </c>
      <c r="G19" s="8">
        <v>6</v>
      </c>
      <c r="H19" s="9">
        <f t="shared" si="0"/>
        <v>0.66666666666666663</v>
      </c>
      <c r="I19" s="42">
        <f t="shared" si="1"/>
        <v>0.66666666666666663</v>
      </c>
      <c r="J19" s="9">
        <f t="shared" si="2"/>
        <v>1</v>
      </c>
    </row>
    <row r="20" spans="2:10" ht="18.75" customHeight="1" x14ac:dyDescent="0.25">
      <c r="B20" s="16" t="s">
        <v>33</v>
      </c>
      <c r="C20" s="8">
        <v>125</v>
      </c>
      <c r="D20" s="8">
        <v>125</v>
      </c>
      <c r="E20" s="8">
        <v>90</v>
      </c>
      <c r="F20" s="8">
        <v>90</v>
      </c>
      <c r="G20" s="8">
        <v>90</v>
      </c>
      <c r="H20" s="9">
        <f t="shared" si="0"/>
        <v>0.72</v>
      </c>
      <c r="I20" s="42">
        <f t="shared" si="1"/>
        <v>0.72</v>
      </c>
      <c r="J20" s="9">
        <f t="shared" si="2"/>
        <v>1</v>
      </c>
    </row>
    <row r="21" spans="2:10" ht="18.75" customHeight="1" x14ac:dyDescent="0.25">
      <c r="B21" s="16" t="s">
        <v>91</v>
      </c>
      <c r="C21" s="8">
        <v>20</v>
      </c>
      <c r="D21" s="8">
        <v>20</v>
      </c>
      <c r="E21" s="8">
        <v>17</v>
      </c>
      <c r="F21" s="8">
        <v>17</v>
      </c>
      <c r="G21" s="8">
        <v>17</v>
      </c>
      <c r="H21" s="9">
        <f t="shared" si="0"/>
        <v>0.85</v>
      </c>
      <c r="I21" s="42">
        <f t="shared" si="1"/>
        <v>0.85</v>
      </c>
      <c r="J21" s="9">
        <f t="shared" si="2"/>
        <v>1</v>
      </c>
    </row>
    <row r="22" spans="2:10" ht="18.75" customHeight="1" x14ac:dyDescent="0.25">
      <c r="B22" s="16" t="s">
        <v>34</v>
      </c>
      <c r="C22" s="8">
        <v>20</v>
      </c>
      <c r="D22" s="8">
        <v>20</v>
      </c>
      <c r="E22" s="8">
        <v>17</v>
      </c>
      <c r="F22" s="8">
        <v>17</v>
      </c>
      <c r="G22" s="8">
        <v>17</v>
      </c>
      <c r="H22" s="9">
        <f t="shared" si="0"/>
        <v>0.85</v>
      </c>
      <c r="I22" s="42">
        <f t="shared" si="1"/>
        <v>0.85</v>
      </c>
      <c r="J22" s="9">
        <f t="shared" si="2"/>
        <v>1</v>
      </c>
    </row>
    <row r="23" spans="2:10" ht="18.75" customHeight="1" x14ac:dyDescent="0.25">
      <c r="B23" s="16" t="s">
        <v>35</v>
      </c>
      <c r="C23" s="8">
        <v>1</v>
      </c>
      <c r="D23" s="8">
        <v>1</v>
      </c>
      <c r="E23" s="8">
        <v>1</v>
      </c>
      <c r="F23" s="8">
        <v>1</v>
      </c>
      <c r="G23" s="8">
        <v>1</v>
      </c>
      <c r="H23" s="9">
        <f t="shared" si="0"/>
        <v>1</v>
      </c>
      <c r="I23" s="42">
        <f t="shared" si="1"/>
        <v>1</v>
      </c>
      <c r="J23" s="9">
        <f t="shared" si="2"/>
        <v>1</v>
      </c>
    </row>
    <row r="24" spans="2:10" ht="18.75" customHeight="1" x14ac:dyDescent="0.25">
      <c r="B24" s="16" t="s">
        <v>36</v>
      </c>
      <c r="C24" s="8">
        <v>4</v>
      </c>
      <c r="D24" s="8">
        <v>4</v>
      </c>
      <c r="E24" s="8">
        <v>4</v>
      </c>
      <c r="F24" s="8">
        <v>4</v>
      </c>
      <c r="G24" s="8">
        <v>4</v>
      </c>
      <c r="H24" s="9">
        <f t="shared" si="0"/>
        <v>1</v>
      </c>
      <c r="I24" s="42">
        <f t="shared" si="1"/>
        <v>1</v>
      </c>
      <c r="J24" s="9">
        <f t="shared" si="2"/>
        <v>1</v>
      </c>
    </row>
    <row r="25" spans="2:10" ht="18.75" customHeight="1" x14ac:dyDescent="0.25">
      <c r="B25" s="16" t="s">
        <v>37</v>
      </c>
      <c r="C25" s="8">
        <v>2</v>
      </c>
      <c r="D25" s="8">
        <v>2</v>
      </c>
      <c r="E25" s="8">
        <v>2</v>
      </c>
      <c r="F25" s="8">
        <v>2</v>
      </c>
      <c r="G25" s="8">
        <v>2</v>
      </c>
      <c r="H25" s="9">
        <f t="shared" si="0"/>
        <v>1</v>
      </c>
      <c r="I25" s="42">
        <f t="shared" si="1"/>
        <v>1</v>
      </c>
      <c r="J25" s="9">
        <f t="shared" si="2"/>
        <v>1</v>
      </c>
    </row>
    <row r="26" spans="2:10" ht="18.75" customHeight="1" x14ac:dyDescent="0.25">
      <c r="B26" s="16" t="s">
        <v>38</v>
      </c>
      <c r="C26" s="8">
        <v>12</v>
      </c>
      <c r="D26" s="8">
        <v>12</v>
      </c>
      <c r="E26" s="8">
        <v>9</v>
      </c>
      <c r="F26" s="8">
        <v>9</v>
      </c>
      <c r="G26" s="8">
        <v>9</v>
      </c>
      <c r="H26" s="9">
        <f t="shared" si="0"/>
        <v>0.75</v>
      </c>
      <c r="I26" s="42">
        <f t="shared" si="1"/>
        <v>0.75</v>
      </c>
      <c r="J26" s="9">
        <f t="shared" si="2"/>
        <v>1</v>
      </c>
    </row>
    <row r="27" spans="2:10" ht="18.75" customHeight="1" x14ac:dyDescent="0.25">
      <c r="B27" s="16" t="s">
        <v>39</v>
      </c>
      <c r="C27" s="8">
        <v>23</v>
      </c>
      <c r="D27" s="8">
        <v>23</v>
      </c>
      <c r="E27" s="8">
        <v>11</v>
      </c>
      <c r="F27" s="8">
        <v>11</v>
      </c>
      <c r="G27" s="8">
        <v>11</v>
      </c>
      <c r="H27" s="9">
        <f t="shared" si="0"/>
        <v>0.47826086956521741</v>
      </c>
      <c r="I27" s="42">
        <f t="shared" si="1"/>
        <v>0.47826086956521741</v>
      </c>
      <c r="J27" s="9">
        <f t="shared" si="2"/>
        <v>1</v>
      </c>
    </row>
    <row r="28" spans="2:10" ht="18.75" customHeight="1" x14ac:dyDescent="0.25">
      <c r="B28" s="16" t="s">
        <v>40</v>
      </c>
      <c r="C28" s="8">
        <v>7</v>
      </c>
      <c r="D28" s="8">
        <v>7</v>
      </c>
      <c r="E28" s="8">
        <v>5</v>
      </c>
      <c r="F28" s="8">
        <v>5</v>
      </c>
      <c r="G28" s="8">
        <v>5</v>
      </c>
      <c r="H28" s="9">
        <f t="shared" si="0"/>
        <v>0.7142857142857143</v>
      </c>
      <c r="I28" s="42">
        <f t="shared" si="1"/>
        <v>0.7142857142857143</v>
      </c>
      <c r="J28" s="9">
        <f t="shared" si="2"/>
        <v>1</v>
      </c>
    </row>
    <row r="29" spans="2:10" ht="18.75" customHeight="1" x14ac:dyDescent="0.25">
      <c r="B29" s="16" t="s">
        <v>41</v>
      </c>
      <c r="C29" s="8" t="s">
        <v>73</v>
      </c>
      <c r="D29" s="8" t="s">
        <v>73</v>
      </c>
      <c r="E29" s="8" t="s">
        <v>73</v>
      </c>
      <c r="F29" s="8" t="s">
        <v>73</v>
      </c>
      <c r="G29" s="8" t="s">
        <v>73</v>
      </c>
      <c r="H29" s="9" t="s">
        <v>73</v>
      </c>
      <c r="I29" s="42" t="s">
        <v>73</v>
      </c>
      <c r="J29" s="9" t="s">
        <v>73</v>
      </c>
    </row>
    <row r="30" spans="2:10" ht="18.75" customHeight="1" x14ac:dyDescent="0.25">
      <c r="B30" s="16" t="s">
        <v>42</v>
      </c>
      <c r="C30" s="8">
        <v>15</v>
      </c>
      <c r="D30" s="8">
        <v>15</v>
      </c>
      <c r="E30" s="8">
        <v>12</v>
      </c>
      <c r="F30" s="8">
        <v>12</v>
      </c>
      <c r="G30" s="8">
        <v>12</v>
      </c>
      <c r="H30" s="9">
        <f t="shared" si="0"/>
        <v>0.8</v>
      </c>
      <c r="I30" s="42">
        <f t="shared" si="1"/>
        <v>0.8</v>
      </c>
      <c r="J30" s="9">
        <f t="shared" si="2"/>
        <v>1</v>
      </c>
    </row>
    <row r="31" spans="2:10" ht="18.75" customHeight="1" x14ac:dyDescent="0.25">
      <c r="B31" s="16" t="s">
        <v>43</v>
      </c>
      <c r="C31" s="8">
        <v>5</v>
      </c>
      <c r="D31" s="8">
        <v>5</v>
      </c>
      <c r="E31" s="8">
        <v>5</v>
      </c>
      <c r="F31" s="8">
        <v>5</v>
      </c>
      <c r="G31" s="8">
        <v>5</v>
      </c>
      <c r="H31" s="9">
        <f t="shared" si="0"/>
        <v>1</v>
      </c>
      <c r="I31" s="68">
        <f t="shared" si="1"/>
        <v>1</v>
      </c>
      <c r="J31" s="9">
        <f t="shared" si="2"/>
        <v>1</v>
      </c>
    </row>
    <row r="32" spans="2:10" ht="18.75" customHeight="1" x14ac:dyDescent="0.25">
      <c r="B32" s="10" t="s">
        <v>12</v>
      </c>
      <c r="C32" s="11">
        <f t="shared" ref="C32:G32" si="3">SUM(C6:C31)</f>
        <v>422</v>
      </c>
      <c r="D32" s="11">
        <f t="shared" ref="D32" si="4">SUM(D6:D31)</f>
        <v>422</v>
      </c>
      <c r="E32" s="11">
        <f t="shared" si="3"/>
        <v>330</v>
      </c>
      <c r="F32" s="11">
        <f t="shared" si="3"/>
        <v>330</v>
      </c>
      <c r="G32" s="11">
        <f t="shared" si="3"/>
        <v>330</v>
      </c>
      <c r="H32" s="12">
        <f t="shared" si="0"/>
        <v>0.78199052132701419</v>
      </c>
      <c r="I32" s="67">
        <f t="shared" si="1"/>
        <v>0.78199052132701419</v>
      </c>
      <c r="J32" s="12">
        <f t="shared" si="2"/>
        <v>1</v>
      </c>
    </row>
    <row r="33" spans="2:10" ht="9" customHeight="1" x14ac:dyDescent="0.25">
      <c r="B33" s="45"/>
      <c r="C33" s="26"/>
      <c r="D33" s="26"/>
      <c r="E33" s="26"/>
      <c r="F33" s="26"/>
      <c r="G33" s="26"/>
      <c r="H33" s="46"/>
      <c r="I33" s="47"/>
      <c r="J33" s="46"/>
    </row>
    <row r="34" spans="2:10" s="62" customFormat="1" ht="13.5" customHeight="1" x14ac:dyDescent="0.25">
      <c r="B34" s="83" t="s">
        <v>112</v>
      </c>
      <c r="C34" s="83"/>
      <c r="D34" s="83"/>
      <c r="E34" s="83"/>
      <c r="F34" s="83"/>
      <c r="G34" s="83"/>
      <c r="H34" s="83"/>
      <c r="I34" s="83"/>
      <c r="J34" s="83"/>
    </row>
    <row r="35" spans="2:10" s="62" customFormat="1" ht="13.5" customHeight="1" x14ac:dyDescent="0.25">
      <c r="B35" s="83" t="s">
        <v>113</v>
      </c>
      <c r="C35" s="83"/>
      <c r="D35" s="83"/>
      <c r="E35" s="83"/>
      <c r="F35" s="83"/>
      <c r="G35" s="83"/>
      <c r="H35" s="83"/>
      <c r="I35" s="83"/>
      <c r="J35" s="83"/>
    </row>
    <row r="36" spans="2:10" s="62" customFormat="1" ht="23.25" customHeight="1" x14ac:dyDescent="0.25">
      <c r="B36" s="82" t="s">
        <v>114</v>
      </c>
      <c r="C36" s="82"/>
      <c r="D36" s="82"/>
      <c r="E36" s="82"/>
      <c r="F36" s="82"/>
      <c r="G36" s="82"/>
      <c r="H36" s="82"/>
      <c r="I36" s="82"/>
      <c r="J36" s="82"/>
    </row>
    <row r="37" spans="2:10" s="62" customFormat="1" ht="24" customHeight="1" x14ac:dyDescent="0.25">
      <c r="B37" s="76" t="s">
        <v>108</v>
      </c>
      <c r="C37" s="76"/>
      <c r="D37" s="76"/>
      <c r="E37" s="76"/>
      <c r="F37" s="76"/>
      <c r="G37" s="76"/>
      <c r="H37" s="76"/>
      <c r="I37" s="76"/>
      <c r="J37" s="76"/>
    </row>
    <row r="38" spans="2:10" s="62" customFormat="1" ht="13.5" customHeight="1" x14ac:dyDescent="0.25">
      <c r="B38" s="76" t="s">
        <v>115</v>
      </c>
      <c r="C38" s="76"/>
      <c r="D38" s="76"/>
      <c r="E38" s="76"/>
      <c r="F38" s="76"/>
      <c r="G38" s="76"/>
      <c r="H38" s="76"/>
      <c r="I38" s="76"/>
      <c r="J38" s="76"/>
    </row>
    <row r="39" spans="2:10" ht="13.5" customHeight="1" x14ac:dyDescent="0.25">
      <c r="B39" s="13" t="s">
        <v>83</v>
      </c>
      <c r="C39" s="14"/>
      <c r="D39" s="14"/>
      <c r="E39" s="14"/>
      <c r="F39" s="14"/>
      <c r="G39" s="14"/>
      <c r="H39" s="14"/>
      <c r="I39" s="14"/>
      <c r="J39" s="14"/>
    </row>
  </sheetData>
  <sheetProtection algorithmName="SHA-512" hashValue="LufI43yTyg6uJHDGf3d78Vr2wpxgjOPA8UAganAIziy03149IW4lXTvwd+M1JlA9ycb4h2AYYo5N2lxAo79zew==" saltValue="dnppfEvb9nSRZlrMefYpww==" spinCount="100000" sheet="1" objects="1" scenarios="1"/>
  <mergeCells count="10">
    <mergeCell ref="B3:J3"/>
    <mergeCell ref="B36:J36"/>
    <mergeCell ref="B37:J37"/>
    <mergeCell ref="B38:J38"/>
    <mergeCell ref="B4:B5"/>
    <mergeCell ref="C4:F4"/>
    <mergeCell ref="G4:G5"/>
    <mergeCell ref="H4:J4"/>
    <mergeCell ref="B34:J34"/>
    <mergeCell ref="B35:J35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427F76"/>
    <pageSetUpPr fitToPage="1"/>
  </sheetPr>
  <dimension ref="B2:K25"/>
  <sheetViews>
    <sheetView showGridLines="0" workbookViewId="0">
      <selection activeCell="B15" sqref="B15:B16"/>
    </sheetView>
  </sheetViews>
  <sheetFormatPr baseColWidth="10" defaultRowHeight="15" x14ac:dyDescent="0.25"/>
  <cols>
    <col min="2" max="2" width="47.5703125" customWidth="1"/>
    <col min="3" max="8" width="14" customWidth="1"/>
  </cols>
  <sheetData>
    <row r="2" spans="2:11" x14ac:dyDescent="0.25">
      <c r="B2" s="48" t="s">
        <v>44</v>
      </c>
    </row>
    <row r="3" spans="2:11" ht="18" customHeight="1" x14ac:dyDescent="0.25">
      <c r="B3" s="64" t="s">
        <v>97</v>
      </c>
      <c r="C3" s="1"/>
      <c r="D3" s="1"/>
      <c r="E3" s="1"/>
      <c r="F3" s="1"/>
    </row>
    <row r="4" spans="2:11" ht="21" customHeight="1" x14ac:dyDescent="0.25">
      <c r="B4" s="17" t="s">
        <v>45</v>
      </c>
      <c r="C4" s="18" t="s">
        <v>46</v>
      </c>
      <c r="F4" s="19"/>
      <c r="G4" s="19"/>
    </row>
    <row r="5" spans="2:11" ht="21" customHeight="1" x14ac:dyDescent="0.25">
      <c r="B5" s="20" t="s">
        <v>70</v>
      </c>
      <c r="C5" s="21">
        <v>4.6333333333333337</v>
      </c>
      <c r="D5" s="21"/>
      <c r="E5" s="21"/>
      <c r="F5" s="21"/>
    </row>
    <row r="6" spans="2:11" ht="21" customHeight="1" x14ac:dyDescent="0.25">
      <c r="B6" s="22" t="s">
        <v>71</v>
      </c>
      <c r="C6" s="23">
        <v>0.20303030303030301</v>
      </c>
      <c r="D6" s="21"/>
      <c r="E6" s="21"/>
      <c r="F6" s="21"/>
    </row>
    <row r="7" spans="2:11" ht="21" customHeight="1" x14ac:dyDescent="0.25">
      <c r="B7" s="20" t="s">
        <v>72</v>
      </c>
      <c r="C7" s="21">
        <v>10.47878787878788</v>
      </c>
      <c r="D7" s="21"/>
      <c r="E7" s="21"/>
      <c r="F7" s="21"/>
    </row>
    <row r="8" spans="2:11" ht="21" customHeight="1" x14ac:dyDescent="0.25">
      <c r="B8" s="73" t="s">
        <v>98</v>
      </c>
      <c r="C8" s="74">
        <v>15.31515151515152</v>
      </c>
      <c r="D8" s="24"/>
      <c r="E8" s="24"/>
      <c r="F8" s="24"/>
      <c r="G8" s="24"/>
    </row>
    <row r="9" spans="2:11" ht="7.5" customHeight="1" x14ac:dyDescent="0.25">
      <c r="B9" s="45"/>
      <c r="C9" s="26"/>
      <c r="D9" s="26"/>
      <c r="E9" s="26"/>
      <c r="F9" s="26"/>
      <c r="G9" s="26"/>
      <c r="H9" s="46"/>
      <c r="I9" s="47"/>
      <c r="J9" s="46"/>
      <c r="K9" s="46"/>
    </row>
    <row r="10" spans="2:11" x14ac:dyDescent="0.25">
      <c r="B10" s="25" t="s">
        <v>60</v>
      </c>
      <c r="C10" s="26"/>
      <c r="D10" s="24"/>
      <c r="E10" s="24"/>
      <c r="F10" s="24"/>
      <c r="G10" s="24"/>
    </row>
    <row r="11" spans="2:11" ht="15.75" customHeight="1" x14ac:dyDescent="0.25">
      <c r="B11" s="55" t="s">
        <v>83</v>
      </c>
      <c r="C11" s="55"/>
      <c r="D11" s="24"/>
      <c r="E11" s="24"/>
      <c r="F11" s="24"/>
      <c r="G11" s="24"/>
    </row>
    <row r="12" spans="2:11" x14ac:dyDescent="0.25">
      <c r="B12" s="50"/>
      <c r="C12" s="50"/>
      <c r="D12" s="24"/>
      <c r="E12" s="24"/>
      <c r="F12" s="24"/>
      <c r="G12" s="24"/>
    </row>
    <row r="13" spans="2:11" x14ac:dyDescent="0.25">
      <c r="B13" s="49" t="s">
        <v>47</v>
      </c>
    </row>
    <row r="14" spans="2:11" ht="20.25" customHeight="1" x14ac:dyDescent="0.25">
      <c r="B14" s="64" t="s">
        <v>101</v>
      </c>
    </row>
    <row r="15" spans="2:11" ht="21" customHeight="1" x14ac:dyDescent="0.25">
      <c r="B15" s="85" t="s">
        <v>74</v>
      </c>
      <c r="C15" s="87" t="s">
        <v>48</v>
      </c>
      <c r="D15" s="87"/>
      <c r="E15" s="87"/>
      <c r="F15" s="87"/>
      <c r="G15" s="88" t="s">
        <v>12</v>
      </c>
      <c r="H15" s="89" t="s">
        <v>49</v>
      </c>
    </row>
    <row r="16" spans="2:11" ht="44.25" customHeight="1" x14ac:dyDescent="0.25">
      <c r="B16" s="86"/>
      <c r="C16" s="69" t="s">
        <v>66</v>
      </c>
      <c r="D16" s="70" t="s">
        <v>67</v>
      </c>
      <c r="E16" s="71" t="s">
        <v>68</v>
      </c>
      <c r="F16" s="72" t="s">
        <v>69</v>
      </c>
      <c r="G16" s="88"/>
      <c r="H16" s="89"/>
    </row>
    <row r="17" spans="2:11" ht="28.5" customHeight="1" x14ac:dyDescent="0.25">
      <c r="B17" s="27" t="s">
        <v>61</v>
      </c>
      <c r="C17" s="28">
        <v>0</v>
      </c>
      <c r="D17" s="28">
        <v>18</v>
      </c>
      <c r="E17" s="28">
        <v>196</v>
      </c>
      <c r="F17" s="28">
        <v>116</v>
      </c>
      <c r="G17" s="28">
        <v>330</v>
      </c>
      <c r="H17" s="29">
        <v>32.969696969696969</v>
      </c>
    </row>
    <row r="18" spans="2:11" ht="28.5" customHeight="1" x14ac:dyDescent="0.25">
      <c r="B18" s="30" t="s">
        <v>62</v>
      </c>
      <c r="C18" s="31">
        <v>0</v>
      </c>
      <c r="D18" s="31">
        <v>4</v>
      </c>
      <c r="E18" s="31">
        <v>99</v>
      </c>
      <c r="F18" s="31">
        <v>227</v>
      </c>
      <c r="G18" s="31">
        <v>330</v>
      </c>
      <c r="H18" s="32">
        <v>36.757575757575758</v>
      </c>
    </row>
    <row r="19" spans="2:11" ht="28.5" customHeight="1" x14ac:dyDescent="0.25">
      <c r="B19" s="27" t="s">
        <v>63</v>
      </c>
      <c r="C19" s="28">
        <v>0</v>
      </c>
      <c r="D19" s="28">
        <v>10</v>
      </c>
      <c r="E19" s="28">
        <v>138</v>
      </c>
      <c r="F19" s="28">
        <v>182</v>
      </c>
      <c r="G19" s="28">
        <v>330</v>
      </c>
      <c r="H19" s="29">
        <v>35.212121212121211</v>
      </c>
    </row>
    <row r="20" spans="2:11" ht="28.5" customHeight="1" x14ac:dyDescent="0.25">
      <c r="B20" s="30" t="s">
        <v>64</v>
      </c>
      <c r="C20" s="31">
        <v>0</v>
      </c>
      <c r="D20" s="31">
        <v>22</v>
      </c>
      <c r="E20" s="31">
        <v>156</v>
      </c>
      <c r="F20" s="31">
        <v>152</v>
      </c>
      <c r="G20" s="31">
        <v>330</v>
      </c>
      <c r="H20" s="32">
        <v>33.939393939393938</v>
      </c>
    </row>
    <row r="21" spans="2:11" ht="28.5" customHeight="1" x14ac:dyDescent="0.25">
      <c r="B21" s="30" t="s">
        <v>65</v>
      </c>
      <c r="C21" s="31">
        <v>0</v>
      </c>
      <c r="D21" s="31">
        <v>15</v>
      </c>
      <c r="E21" s="31">
        <v>166</v>
      </c>
      <c r="F21" s="31">
        <v>149</v>
      </c>
      <c r="G21" s="31">
        <v>330</v>
      </c>
      <c r="H21" s="32">
        <v>34.060606060606062</v>
      </c>
    </row>
    <row r="22" spans="2:11" ht="7.5" customHeight="1" x14ac:dyDescent="0.25">
      <c r="B22" s="45"/>
      <c r="C22" s="26"/>
      <c r="D22" s="26"/>
      <c r="E22" s="26"/>
      <c r="F22" s="26"/>
      <c r="G22" s="26"/>
      <c r="H22" s="46"/>
      <c r="I22" s="47"/>
      <c r="J22" s="46"/>
      <c r="K22" s="46"/>
    </row>
    <row r="23" spans="2:11" ht="23.25" customHeight="1" x14ac:dyDescent="0.25">
      <c r="B23" s="84" t="s">
        <v>96</v>
      </c>
      <c r="C23" s="84"/>
      <c r="D23" s="84"/>
      <c r="E23" s="84"/>
      <c r="F23" s="84"/>
      <c r="G23" s="84"/>
      <c r="H23" s="84"/>
    </row>
    <row r="24" spans="2:11" x14ac:dyDescent="0.25">
      <c r="B24" s="13" t="s">
        <v>83</v>
      </c>
    </row>
    <row r="25" spans="2:11" ht="15" customHeight="1" x14ac:dyDescent="0.25">
      <c r="C25" s="13"/>
    </row>
  </sheetData>
  <sheetProtection algorithmName="SHA-512" hashValue="JqILfqwqJ1HFd29UWRxkncaCHKbvGXR317N/1OKLtRpnL0/QBeW09Vw2pKoMdBqcs9He2fyYNi3vv/uMnK9/lw==" saltValue="O141c8H+ualprIIanGcKNA==" spinCount="100000" sheet="1" objects="1" scenarios="1"/>
  <mergeCells count="5">
    <mergeCell ref="B23:H23"/>
    <mergeCell ref="B15:B16"/>
    <mergeCell ref="C15:F15"/>
    <mergeCell ref="G15:G16"/>
    <mergeCell ref="H15:H16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427F76"/>
    <pageSetUpPr fitToPage="1"/>
  </sheetPr>
  <dimension ref="B2:N32"/>
  <sheetViews>
    <sheetView showGridLines="0" workbookViewId="0">
      <selection activeCell="B4" sqref="B4"/>
    </sheetView>
  </sheetViews>
  <sheetFormatPr baseColWidth="10" defaultRowHeight="15" x14ac:dyDescent="0.25"/>
  <cols>
    <col min="2" max="2" width="18.28515625" customWidth="1"/>
    <col min="3" max="3" width="19" customWidth="1"/>
    <col min="4" max="8" width="14.7109375" customWidth="1"/>
    <col min="14" max="14" width="11.85546875" bestFit="1" customWidth="1"/>
  </cols>
  <sheetData>
    <row r="2" spans="2:14" x14ac:dyDescent="0.25">
      <c r="B2" s="40" t="s">
        <v>50</v>
      </c>
      <c r="C2" s="33"/>
      <c r="D2" s="33"/>
      <c r="E2" s="33"/>
      <c r="F2" s="33"/>
      <c r="G2" s="33"/>
      <c r="H2" s="33"/>
    </row>
    <row r="3" spans="2:14" ht="31.5" customHeight="1" x14ac:dyDescent="0.25">
      <c r="B3" s="75" t="s">
        <v>99</v>
      </c>
      <c r="C3" s="75"/>
      <c r="D3" s="75"/>
      <c r="E3" s="75"/>
      <c r="F3" s="75"/>
      <c r="G3" s="75"/>
      <c r="H3" s="75"/>
    </row>
    <row r="4" spans="2:14" ht="52.5" customHeight="1" x14ac:dyDescent="0.25">
      <c r="B4" s="51" t="s">
        <v>51</v>
      </c>
      <c r="C4" s="51" t="s">
        <v>52</v>
      </c>
      <c r="D4" s="51" t="s">
        <v>93</v>
      </c>
      <c r="E4" s="51" t="s">
        <v>53</v>
      </c>
      <c r="F4" s="18" t="s">
        <v>54</v>
      </c>
      <c r="G4" s="51" t="s">
        <v>55</v>
      </c>
      <c r="H4" s="51" t="s">
        <v>56</v>
      </c>
      <c r="K4" s="34"/>
      <c r="L4" s="34"/>
      <c r="M4" s="34"/>
      <c r="N4" s="34"/>
    </row>
    <row r="5" spans="2:14" ht="21" customHeight="1" x14ac:dyDescent="0.25">
      <c r="B5" s="4" t="s">
        <v>76</v>
      </c>
      <c r="C5" s="5">
        <v>22</v>
      </c>
      <c r="D5" s="35">
        <v>165</v>
      </c>
      <c r="E5" s="35">
        <v>11.27272727272727</v>
      </c>
      <c r="F5" s="52">
        <v>177.71136363636359</v>
      </c>
      <c r="G5" s="35">
        <v>130</v>
      </c>
      <c r="H5" s="35">
        <v>242.65</v>
      </c>
      <c r="J5" s="36"/>
    </row>
    <row r="6" spans="2:14" ht="21" customHeight="1" x14ac:dyDescent="0.25">
      <c r="B6" s="7" t="s">
        <v>77</v>
      </c>
      <c r="C6" s="8">
        <v>56</v>
      </c>
      <c r="D6" s="37">
        <v>165.89285714285711</v>
      </c>
      <c r="E6" s="37">
        <v>13.482142857142859</v>
      </c>
      <c r="F6" s="53">
        <v>180.77321428571429</v>
      </c>
      <c r="G6" s="37">
        <v>130</v>
      </c>
      <c r="H6" s="37">
        <v>220</v>
      </c>
      <c r="J6" s="36"/>
    </row>
    <row r="7" spans="2:14" ht="21" customHeight="1" x14ac:dyDescent="0.25">
      <c r="B7" s="7" t="s">
        <v>78</v>
      </c>
      <c r="C7" s="8">
        <v>94</v>
      </c>
      <c r="D7" s="37">
        <v>175.63829787234039</v>
      </c>
      <c r="E7" s="37">
        <v>14.82978723404255</v>
      </c>
      <c r="F7" s="53">
        <v>192.26010638297871</v>
      </c>
      <c r="G7" s="37">
        <v>147</v>
      </c>
      <c r="H7" s="37">
        <v>248.4</v>
      </c>
      <c r="J7" s="36"/>
    </row>
    <row r="8" spans="2:14" ht="21" customHeight="1" x14ac:dyDescent="0.25">
      <c r="B8" s="7" t="s">
        <v>79</v>
      </c>
      <c r="C8" s="8">
        <v>84</v>
      </c>
      <c r="D8" s="37">
        <v>174.52380952380949</v>
      </c>
      <c r="E8" s="37">
        <v>15.36904761904762</v>
      </c>
      <c r="F8" s="53">
        <v>189.89285714285711</v>
      </c>
      <c r="G8" s="37">
        <v>150</v>
      </c>
      <c r="H8" s="37">
        <v>225</v>
      </c>
      <c r="J8" s="36"/>
    </row>
    <row r="9" spans="2:14" ht="21" customHeight="1" x14ac:dyDescent="0.25">
      <c r="B9" s="7" t="s">
        <v>80</v>
      </c>
      <c r="C9" s="8">
        <v>60</v>
      </c>
      <c r="D9" s="37">
        <v>175.5</v>
      </c>
      <c r="E9" s="37">
        <v>18.31666666666667</v>
      </c>
      <c r="F9" s="53">
        <v>193.81666666666669</v>
      </c>
      <c r="G9" s="37">
        <v>155</v>
      </c>
      <c r="H9" s="37">
        <v>229</v>
      </c>
      <c r="J9" s="36"/>
    </row>
    <row r="10" spans="2:14" ht="21" customHeight="1" x14ac:dyDescent="0.25">
      <c r="B10" s="7" t="s">
        <v>81</v>
      </c>
      <c r="C10" s="8">
        <v>13</v>
      </c>
      <c r="D10" s="37">
        <v>174.61538461538461</v>
      </c>
      <c r="E10" s="37">
        <v>19.15384615384615</v>
      </c>
      <c r="F10" s="53">
        <v>193.7692307692308</v>
      </c>
      <c r="G10" s="37">
        <v>168</v>
      </c>
      <c r="H10" s="37">
        <v>231</v>
      </c>
      <c r="J10" s="36"/>
    </row>
    <row r="11" spans="2:14" ht="21" customHeight="1" x14ac:dyDescent="0.25">
      <c r="B11" s="7" t="s">
        <v>82</v>
      </c>
      <c r="C11" s="8">
        <v>1</v>
      </c>
      <c r="D11" s="37">
        <v>180</v>
      </c>
      <c r="E11" s="37">
        <v>18</v>
      </c>
      <c r="F11" s="66">
        <v>198</v>
      </c>
      <c r="G11" s="37">
        <v>198</v>
      </c>
      <c r="H11" s="37">
        <v>198</v>
      </c>
      <c r="J11" s="36"/>
    </row>
    <row r="12" spans="2:14" ht="21" customHeight="1" x14ac:dyDescent="0.25">
      <c r="B12" s="10" t="s">
        <v>12</v>
      </c>
      <c r="C12" s="11">
        <v>330</v>
      </c>
      <c r="D12" s="38">
        <v>172.93939393939391</v>
      </c>
      <c r="E12" s="38">
        <v>15.31515151515152</v>
      </c>
      <c r="F12" s="65">
        <v>189.09818181818181</v>
      </c>
      <c r="G12" s="38">
        <v>130</v>
      </c>
      <c r="H12" s="38">
        <v>248.4</v>
      </c>
      <c r="J12" s="36"/>
    </row>
    <row r="13" spans="2:14" ht="7.5" customHeight="1" x14ac:dyDescent="0.25">
      <c r="B13" s="45"/>
      <c r="C13" s="26"/>
      <c r="D13" s="26"/>
      <c r="E13" s="26"/>
      <c r="F13" s="26"/>
      <c r="G13" s="26"/>
      <c r="H13" s="46"/>
      <c r="I13" s="47"/>
      <c r="J13" s="46"/>
      <c r="K13" s="46"/>
    </row>
    <row r="14" spans="2:14" ht="13.5" customHeight="1" x14ac:dyDescent="0.25">
      <c r="B14" s="91" t="s">
        <v>57</v>
      </c>
      <c r="C14" s="91"/>
      <c r="D14" s="91"/>
      <c r="E14" s="91"/>
      <c r="F14" s="91"/>
      <c r="G14" s="91"/>
      <c r="H14" s="91"/>
    </row>
    <row r="15" spans="2:14" ht="35.25" customHeight="1" x14ac:dyDescent="0.25">
      <c r="B15" s="76" t="s">
        <v>94</v>
      </c>
      <c r="C15" s="76"/>
      <c r="D15" s="76"/>
      <c r="E15" s="76"/>
      <c r="F15" s="76"/>
      <c r="G15" s="76"/>
      <c r="H15" s="76"/>
    </row>
    <row r="16" spans="2:14" ht="13.5" customHeight="1" x14ac:dyDescent="0.25">
      <c r="B16" s="13" t="s">
        <v>95</v>
      </c>
      <c r="C16" s="13"/>
      <c r="D16" s="13"/>
      <c r="E16" s="13"/>
      <c r="F16" s="13"/>
      <c r="G16" s="13"/>
      <c r="H16" s="13"/>
    </row>
    <row r="17" spans="2:9" ht="24.75" customHeight="1" x14ac:dyDescent="0.25">
      <c r="B17" s="90" t="s">
        <v>100</v>
      </c>
      <c r="C17" s="90"/>
      <c r="D17" s="90"/>
      <c r="E17" s="90"/>
      <c r="F17" s="90"/>
      <c r="G17" s="90"/>
      <c r="H17" s="90"/>
    </row>
    <row r="18" spans="2:9" ht="13.5" customHeight="1" x14ac:dyDescent="0.25">
      <c r="B18" s="90" t="s">
        <v>58</v>
      </c>
      <c r="C18" s="90"/>
      <c r="D18" s="90"/>
      <c r="E18" s="90"/>
      <c r="F18" s="90"/>
      <c r="G18" s="90"/>
      <c r="H18" s="90"/>
    </row>
    <row r="19" spans="2:9" ht="13.5" customHeight="1" x14ac:dyDescent="0.25">
      <c r="B19" s="90" t="s">
        <v>59</v>
      </c>
      <c r="C19" s="90"/>
      <c r="D19" s="90"/>
      <c r="E19" s="90"/>
      <c r="F19" s="90"/>
      <c r="G19" s="90"/>
      <c r="H19" s="90"/>
    </row>
    <row r="20" spans="2:9" ht="13.5" customHeight="1" x14ac:dyDescent="0.25">
      <c r="B20" s="13" t="s">
        <v>83</v>
      </c>
      <c r="C20" s="13"/>
      <c r="D20" s="13"/>
      <c r="E20" s="13"/>
      <c r="F20" s="13"/>
      <c r="G20" s="13"/>
      <c r="H20" s="13"/>
    </row>
    <row r="24" spans="2:9" x14ac:dyDescent="0.25">
      <c r="I24" s="39"/>
    </row>
    <row r="25" spans="2:9" x14ac:dyDescent="0.25">
      <c r="I25" s="39"/>
    </row>
    <row r="26" spans="2:9" x14ac:dyDescent="0.25">
      <c r="I26" s="39"/>
    </row>
    <row r="27" spans="2:9" x14ac:dyDescent="0.25">
      <c r="I27" s="39"/>
    </row>
    <row r="28" spans="2:9" x14ac:dyDescent="0.25">
      <c r="I28" s="39"/>
    </row>
    <row r="29" spans="2:9" x14ac:dyDescent="0.25">
      <c r="I29" s="39"/>
    </row>
    <row r="30" spans="2:9" x14ac:dyDescent="0.25">
      <c r="I30" s="39"/>
    </row>
    <row r="31" spans="2:9" x14ac:dyDescent="0.25">
      <c r="I31" s="39"/>
    </row>
    <row r="32" spans="2:9" x14ac:dyDescent="0.25">
      <c r="I32" s="39"/>
    </row>
  </sheetData>
  <sheetProtection algorithmName="SHA-512" hashValue="5D7QxNEFufakefFyry3g+kr/GQOAjQO59+l8fbv8hJExC9/WKZbuzB/8Y6s3C5PMtgp9rXdlwp30ow8XhGfrVw==" saltValue="8XmADw+Bqk/PhZwLc24//w==" spinCount="100000" sheet="1" objects="1" scenarios="1"/>
  <mergeCells count="6">
    <mergeCell ref="B19:H19"/>
    <mergeCell ref="B3:H3"/>
    <mergeCell ref="B14:H14"/>
    <mergeCell ref="B15:H15"/>
    <mergeCell ref="B17:H17"/>
    <mergeCell ref="B18:H1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Tabla 1</vt:lpstr>
      <vt:lpstr>Tabla 2</vt:lpstr>
      <vt:lpstr>Tabla 3 y 4</vt:lpstr>
      <vt:lpstr>Tabla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GIULIANA MADELEY VIDAL AGUILERA</dc:creator>
  <cp:lastModifiedBy>ANTONIO WILFREDO AYESTAS YSIQUE</cp:lastModifiedBy>
  <cp:lastPrinted>2026-02-09T22:04:30Z</cp:lastPrinted>
  <dcterms:created xsi:type="dcterms:W3CDTF">2023-05-03T16:00:45Z</dcterms:created>
  <dcterms:modified xsi:type="dcterms:W3CDTF">2026-02-19T15:55:09Z</dcterms:modified>
</cp:coreProperties>
</file>