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ayestas\Documentos\10_EVALUACION_DESEMPEÑO_DIR_DRE-UGEL_2018\Ficha_estadistica\"/>
    </mc:Choice>
  </mc:AlternateContent>
  <bookViews>
    <workbookView xWindow="0" yWindow="0" windowWidth="28800" windowHeight="14235" firstSheet="2" activeTab="2"/>
  </bookViews>
  <sheets>
    <sheet name="notas" sheetId="8" state="hidden" r:id="rId1"/>
    <sheet name="salidas borrador spss" sheetId="3" state="hidden" r:id="rId2"/>
    <sheet name="T1" sheetId="5" r:id="rId3"/>
    <sheet name="T2" sheetId="7" r:id="rId4"/>
    <sheet name="T3" sheetId="16" r:id="rId5"/>
    <sheet name="T4" sheetId="12" r:id="rId6"/>
    <sheet name="tabla5" sheetId="17" state="hidden" r:id="rId7"/>
    <sheet name="T5" sheetId="28" r:id="rId8"/>
    <sheet name="tabla6" sheetId="19" state="hidden" r:id="rId9"/>
    <sheet name="T6" sheetId="29" r:id="rId10"/>
    <sheet name="tabla7" sheetId="20" state="hidden" r:id="rId11"/>
    <sheet name="T7" sheetId="30" r:id="rId12"/>
    <sheet name="tabla8" sheetId="21" state="hidden" r:id="rId13"/>
    <sheet name="T8" sheetId="31" r:id="rId14"/>
    <sheet name="tabla9" sheetId="25" state="hidden" r:id="rId15"/>
    <sheet name="T9" sheetId="32" r:id="rId16"/>
    <sheet name="tabla10" sheetId="23" state="hidden" r:id="rId17"/>
    <sheet name="T10" sheetId="33" r:id="rId18"/>
    <sheet name="tabla11" sheetId="22" state="hidden" r:id="rId19"/>
    <sheet name="T11" sheetId="34" r:id="rId20"/>
    <sheet name="tabla12" sheetId="24" state="hidden" r:id="rId21"/>
    <sheet name="T12" sheetId="36" r:id="rId22"/>
    <sheet name="T13" sheetId="26" r:id="rId23"/>
    <sheet name="T14, T15, T16, T17" sheetId="1" state="hidden" r:id="rId24"/>
  </sheets>
  <externalReferences>
    <externalReference r:id="rId25"/>
  </externalReferences>
  <definedNames>
    <definedName name="_xlnm._FilterDatabase" localSheetId="1" hidden="1">'salidas borrador spss'!$R$68:$T$68</definedName>
    <definedName name="_xlnm._FilterDatabase" localSheetId="23" hidden="1">'T14, T15, T16, T17'!$B$114:$M$141</definedName>
    <definedName name="_xlnm._FilterDatabase" localSheetId="3" hidden="1">'T2'!$B$4:$I$35</definedName>
    <definedName name="_xlcn.WorksheetConnection_DataA1AJ4211" hidden="1">[1]Data!$A$1:$AJ$421</definedName>
    <definedName name="_xlcn.WorksheetConnection_Hoja1B3C191" hidden="1">[1]Hoja1!$B$3:$C$19</definedName>
    <definedName name="_xlnm.Print_Area" localSheetId="2">'T1'!$A$1:$N$29</definedName>
    <definedName name="_xlnm.Print_Area" localSheetId="3">'T2'!$A$1:$I$48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" name="Rango" connection="WorksheetConnection_Data!$A$1:$AJ$421"/>
          <x15:modelTable id="Rango 1" name="Rango 1" connection="WorksheetConnection_Hoja1!$B$3:$C$19"/>
        </x15:modelTables>
      </x15:dataModel>
    </ext>
  </extLst>
</workbook>
</file>

<file path=xl/calcChain.xml><?xml version="1.0" encoding="utf-8"?>
<calcChain xmlns="http://schemas.openxmlformats.org/spreadsheetml/2006/main">
  <c r="D23" i="12" l="1"/>
  <c r="C23" i="12"/>
  <c r="C10" i="16"/>
  <c r="D10" i="16"/>
  <c r="E10" i="16"/>
  <c r="F69" i="1" l="1"/>
  <c r="F68" i="1"/>
  <c r="F67" i="1"/>
  <c r="F66" i="1"/>
  <c r="AH32" i="1"/>
  <c r="AF32" i="1"/>
  <c r="AE32" i="1"/>
  <c r="AG32" i="1" s="1"/>
  <c r="AC32" i="1"/>
  <c r="W32" i="1"/>
  <c r="V32" i="1"/>
  <c r="T32" i="1"/>
  <c r="U23" i="1" s="1"/>
  <c r="O32" i="1"/>
  <c r="N32" i="1"/>
  <c r="L32" i="1"/>
  <c r="F32" i="1"/>
  <c r="E32" i="1"/>
  <c r="C32" i="1"/>
  <c r="D25" i="1" s="1"/>
  <c r="AH31" i="1"/>
  <c r="AG31" i="1"/>
  <c r="AD31" i="1"/>
  <c r="Y31" i="1"/>
  <c r="X31" i="1"/>
  <c r="Q31" i="1"/>
  <c r="P31" i="1"/>
  <c r="H31" i="1"/>
  <c r="G31" i="1"/>
  <c r="D31" i="1"/>
  <c r="AH30" i="1"/>
  <c r="AG30" i="1"/>
  <c r="AD30" i="1"/>
  <c r="Y30" i="1"/>
  <c r="X30" i="1"/>
  <c r="U30" i="1"/>
  <c r="Q30" i="1"/>
  <c r="P30" i="1"/>
  <c r="H30" i="1"/>
  <c r="G30" i="1"/>
  <c r="AH29" i="1"/>
  <c r="AG29" i="1"/>
  <c r="AD29" i="1"/>
  <c r="Y29" i="1"/>
  <c r="X29" i="1"/>
  <c r="Q29" i="1"/>
  <c r="P29" i="1"/>
  <c r="H29" i="1"/>
  <c r="G29" i="1"/>
  <c r="D29" i="1"/>
  <c r="AH28" i="1"/>
  <c r="AG28" i="1"/>
  <c r="AD28" i="1"/>
  <c r="Y28" i="1"/>
  <c r="X28" i="1"/>
  <c r="Q28" i="1"/>
  <c r="P28" i="1"/>
  <c r="H28" i="1"/>
  <c r="G28" i="1"/>
  <c r="D28" i="1"/>
  <c r="AH27" i="1"/>
  <c r="AG27" i="1"/>
  <c r="AD27" i="1"/>
  <c r="U27" i="1"/>
  <c r="Q27" i="1"/>
  <c r="P27" i="1"/>
  <c r="H27" i="1"/>
  <c r="G27" i="1"/>
  <c r="AH26" i="1"/>
  <c r="AG26" i="1"/>
  <c r="AD26" i="1"/>
  <c r="Y26" i="1"/>
  <c r="X26" i="1"/>
  <c r="U26" i="1"/>
  <c r="Q26" i="1"/>
  <c r="P26" i="1"/>
  <c r="H26" i="1"/>
  <c r="G26" i="1"/>
  <c r="AH25" i="1"/>
  <c r="AG25" i="1"/>
  <c r="AD25" i="1"/>
  <c r="Y25" i="1"/>
  <c r="X25" i="1"/>
  <c r="Q25" i="1"/>
  <c r="P25" i="1"/>
  <c r="H25" i="1"/>
  <c r="G25" i="1"/>
  <c r="AH24" i="1"/>
  <c r="AG24" i="1"/>
  <c r="AD24" i="1"/>
  <c r="Y24" i="1"/>
  <c r="X24" i="1"/>
  <c r="U24" i="1"/>
  <c r="Q24" i="1"/>
  <c r="P24" i="1"/>
  <c r="H24" i="1"/>
  <c r="G24" i="1"/>
  <c r="AH23" i="1"/>
  <c r="AG23" i="1"/>
  <c r="AD23" i="1"/>
  <c r="Y23" i="1"/>
  <c r="X23" i="1"/>
  <c r="Q23" i="1"/>
  <c r="P23" i="1"/>
  <c r="H23" i="1"/>
  <c r="G23" i="1"/>
  <c r="AH22" i="1"/>
  <c r="AG22" i="1"/>
  <c r="AD22" i="1"/>
  <c r="Y22" i="1"/>
  <c r="X22" i="1"/>
  <c r="Q22" i="1"/>
  <c r="P22" i="1"/>
  <c r="H22" i="1"/>
  <c r="G22" i="1"/>
  <c r="AH21" i="1"/>
  <c r="AG21" i="1"/>
  <c r="AD21" i="1"/>
  <c r="Y21" i="1"/>
  <c r="X21" i="1"/>
  <c r="U21" i="1"/>
  <c r="Q21" i="1"/>
  <c r="P21" i="1"/>
  <c r="H21" i="1"/>
  <c r="G21" i="1"/>
  <c r="D21" i="1"/>
  <c r="AH20" i="1"/>
  <c r="AG20" i="1"/>
  <c r="AD20" i="1"/>
  <c r="Y20" i="1"/>
  <c r="X20" i="1"/>
  <c r="U20" i="1"/>
  <c r="Q20" i="1"/>
  <c r="P20" i="1"/>
  <c r="H20" i="1"/>
  <c r="G20" i="1"/>
  <c r="AH19" i="1"/>
  <c r="AG19" i="1"/>
  <c r="AD19" i="1"/>
  <c r="Y19" i="1"/>
  <c r="X19" i="1"/>
  <c r="U19" i="1"/>
  <c r="Q19" i="1"/>
  <c r="P19" i="1"/>
  <c r="H19" i="1"/>
  <c r="G19" i="1"/>
  <c r="D19" i="1"/>
  <c r="AH18" i="1"/>
  <c r="AG18" i="1"/>
  <c r="AD18" i="1"/>
  <c r="Y18" i="1"/>
  <c r="X18" i="1"/>
  <c r="U18" i="1"/>
  <c r="Q18" i="1"/>
  <c r="P18" i="1"/>
  <c r="H18" i="1"/>
  <c r="G18" i="1"/>
  <c r="AH17" i="1"/>
  <c r="AG17" i="1"/>
  <c r="AD17" i="1"/>
  <c r="Y17" i="1"/>
  <c r="X17" i="1"/>
  <c r="U17" i="1"/>
  <c r="Q17" i="1"/>
  <c r="P17" i="1"/>
  <c r="H17" i="1"/>
  <c r="G17" i="1"/>
  <c r="AH16" i="1"/>
  <c r="AG16" i="1"/>
  <c r="AD16" i="1"/>
  <c r="Y16" i="1"/>
  <c r="X16" i="1"/>
  <c r="U16" i="1"/>
  <c r="Q16" i="1"/>
  <c r="P16" i="1"/>
  <c r="H16" i="1"/>
  <c r="G16" i="1"/>
  <c r="AH15" i="1"/>
  <c r="AG15" i="1"/>
  <c r="AD15" i="1"/>
  <c r="Y15" i="1"/>
  <c r="X15" i="1"/>
  <c r="Q15" i="1"/>
  <c r="P15" i="1"/>
  <c r="H15" i="1"/>
  <c r="G15" i="1"/>
  <c r="D15" i="1"/>
  <c r="AH14" i="1"/>
  <c r="AG14" i="1"/>
  <c r="AD14" i="1"/>
  <c r="Y14" i="1"/>
  <c r="X14" i="1"/>
  <c r="U14" i="1"/>
  <c r="Q14" i="1"/>
  <c r="P14" i="1"/>
  <c r="H14" i="1"/>
  <c r="G14" i="1"/>
  <c r="AH13" i="1"/>
  <c r="AG13" i="1"/>
  <c r="AD13" i="1"/>
  <c r="Y13" i="1"/>
  <c r="X13" i="1"/>
  <c r="U13" i="1"/>
  <c r="Q13" i="1"/>
  <c r="P13" i="1"/>
  <c r="H13" i="1"/>
  <c r="G13" i="1"/>
  <c r="D13" i="1"/>
  <c r="AH12" i="1"/>
  <c r="AG12" i="1"/>
  <c r="AD12" i="1"/>
  <c r="Y12" i="1"/>
  <c r="X12" i="1"/>
  <c r="Q12" i="1"/>
  <c r="P12" i="1"/>
  <c r="H12" i="1"/>
  <c r="G12" i="1"/>
  <c r="AH11" i="1"/>
  <c r="AG11" i="1"/>
  <c r="AD11" i="1"/>
  <c r="Y11" i="1"/>
  <c r="X11" i="1"/>
  <c r="U11" i="1"/>
  <c r="Q11" i="1"/>
  <c r="P11" i="1"/>
  <c r="H11" i="1"/>
  <c r="G11" i="1"/>
  <c r="AH10" i="1"/>
  <c r="AG10" i="1"/>
  <c r="AD10" i="1"/>
  <c r="Y10" i="1"/>
  <c r="X10" i="1"/>
  <c r="U10" i="1"/>
  <c r="Q10" i="1"/>
  <c r="P10" i="1"/>
  <c r="H10" i="1"/>
  <c r="G10" i="1"/>
  <c r="AH9" i="1"/>
  <c r="AG9" i="1"/>
  <c r="AD9" i="1"/>
  <c r="Y9" i="1"/>
  <c r="X9" i="1"/>
  <c r="U9" i="1"/>
  <c r="Q9" i="1"/>
  <c r="P9" i="1"/>
  <c r="H9" i="1"/>
  <c r="G9" i="1"/>
  <c r="D9" i="1"/>
  <c r="AH8" i="1"/>
  <c r="AG8" i="1"/>
  <c r="AD8" i="1"/>
  <c r="Y8" i="1"/>
  <c r="X8" i="1"/>
  <c r="U8" i="1"/>
  <c r="Q8" i="1"/>
  <c r="P8" i="1"/>
  <c r="H8" i="1"/>
  <c r="G8" i="1"/>
  <c r="AH7" i="1"/>
  <c r="AG7" i="1"/>
  <c r="AD7" i="1"/>
  <c r="Y7" i="1"/>
  <c r="X7" i="1"/>
  <c r="U7" i="1"/>
  <c r="Q7" i="1"/>
  <c r="P7" i="1"/>
  <c r="H7" i="1"/>
  <c r="G7" i="1"/>
  <c r="D7" i="1"/>
  <c r="AH6" i="1"/>
  <c r="AG6" i="1"/>
  <c r="AD6" i="1"/>
  <c r="Y6" i="1"/>
  <c r="X6" i="1"/>
  <c r="U6" i="1"/>
  <c r="Q6" i="1"/>
  <c r="P6" i="1"/>
  <c r="H6" i="1"/>
  <c r="G6" i="1"/>
  <c r="I9" i="26"/>
  <c r="G9" i="26"/>
  <c r="C9" i="26"/>
  <c r="I6" i="36"/>
  <c r="I5" i="36"/>
  <c r="I6" i="24"/>
  <c r="I5" i="24"/>
  <c r="O5" i="24" s="1"/>
  <c r="I11" i="34"/>
  <c r="I10" i="34"/>
  <c r="I9" i="34"/>
  <c r="I8" i="34"/>
  <c r="I7" i="34"/>
  <c r="I6" i="34"/>
  <c r="I5" i="34"/>
  <c r="N11" i="22"/>
  <c r="M11" i="22"/>
  <c r="L11" i="22"/>
  <c r="K11" i="22"/>
  <c r="I11" i="22"/>
  <c r="P11" i="22" s="1"/>
  <c r="P10" i="22"/>
  <c r="L10" i="22"/>
  <c r="K10" i="22"/>
  <c r="I10" i="22"/>
  <c r="I9" i="22"/>
  <c r="O9" i="22" s="1"/>
  <c r="I8" i="22"/>
  <c r="P8" i="22" s="1"/>
  <c r="P7" i="22"/>
  <c r="O7" i="22"/>
  <c r="M7" i="22"/>
  <c r="I7" i="22"/>
  <c r="L7" i="22" s="1"/>
  <c r="P6" i="22"/>
  <c r="O6" i="22"/>
  <c r="N6" i="22"/>
  <c r="M6" i="22"/>
  <c r="L6" i="22"/>
  <c r="K6" i="22"/>
  <c r="I6" i="22"/>
  <c r="P5" i="22"/>
  <c r="O5" i="22"/>
  <c r="N5" i="22"/>
  <c r="M5" i="22"/>
  <c r="L5" i="22"/>
  <c r="K5" i="22"/>
  <c r="I5" i="22"/>
  <c r="I6" i="33"/>
  <c r="I5" i="33"/>
  <c r="P6" i="23"/>
  <c r="O6" i="23"/>
  <c r="N6" i="23"/>
  <c r="M6" i="23"/>
  <c r="L6" i="23"/>
  <c r="K6" i="23"/>
  <c r="I6" i="23"/>
  <c r="P5" i="23"/>
  <c r="O5" i="23"/>
  <c r="N5" i="23"/>
  <c r="M5" i="23"/>
  <c r="L5" i="23"/>
  <c r="K5" i="23"/>
  <c r="I5" i="23"/>
  <c r="I11" i="32"/>
  <c r="I10" i="32"/>
  <c r="I9" i="32"/>
  <c r="I8" i="32"/>
  <c r="I7" i="32"/>
  <c r="I6" i="32"/>
  <c r="I5" i="32"/>
  <c r="P11" i="25"/>
  <c r="O11" i="25"/>
  <c r="M11" i="25"/>
  <c r="I11" i="25"/>
  <c r="L11" i="25" s="1"/>
  <c r="P10" i="25"/>
  <c r="O10" i="25"/>
  <c r="N10" i="25"/>
  <c r="M10" i="25"/>
  <c r="L10" i="25"/>
  <c r="I10" i="25"/>
  <c r="K10" i="25" s="1"/>
  <c r="P9" i="25"/>
  <c r="O9" i="25"/>
  <c r="N9" i="25"/>
  <c r="M9" i="25"/>
  <c r="L9" i="25"/>
  <c r="K9" i="25"/>
  <c r="I9" i="25"/>
  <c r="I8" i="25"/>
  <c r="M8" i="25" s="1"/>
  <c r="N7" i="25"/>
  <c r="M7" i="25"/>
  <c r="L7" i="25"/>
  <c r="K7" i="25"/>
  <c r="I7" i="25"/>
  <c r="P7" i="25" s="1"/>
  <c r="P6" i="25"/>
  <c r="L6" i="25"/>
  <c r="K6" i="25"/>
  <c r="I6" i="25"/>
  <c r="I5" i="25"/>
  <c r="I7" i="31"/>
  <c r="I6" i="31"/>
  <c r="I5" i="31"/>
  <c r="I7" i="21"/>
  <c r="P6" i="21"/>
  <c r="O6" i="21"/>
  <c r="N6" i="21"/>
  <c r="M6" i="21"/>
  <c r="L6" i="21"/>
  <c r="I6" i="21"/>
  <c r="K6" i="21" s="1"/>
  <c r="P5" i="21"/>
  <c r="O5" i="21"/>
  <c r="N5" i="21"/>
  <c r="M5" i="21"/>
  <c r="L5" i="21"/>
  <c r="K5" i="21"/>
  <c r="I5" i="21"/>
  <c r="I7" i="30"/>
  <c r="I6" i="30"/>
  <c r="I5" i="30"/>
  <c r="N7" i="20"/>
  <c r="M7" i="20"/>
  <c r="L7" i="20"/>
  <c r="K7" i="20"/>
  <c r="I7" i="20"/>
  <c r="P7" i="20" s="1"/>
  <c r="I6" i="20"/>
  <c r="K6" i="20" s="1"/>
  <c r="O5" i="20"/>
  <c r="L5" i="20"/>
  <c r="K5" i="20"/>
  <c r="I5" i="20"/>
  <c r="I7" i="29"/>
  <c r="I6" i="29"/>
  <c r="I5" i="29"/>
  <c r="P7" i="19"/>
  <c r="O7" i="19"/>
  <c r="M7" i="19"/>
  <c r="I7" i="19"/>
  <c r="P6" i="19"/>
  <c r="O6" i="19"/>
  <c r="N6" i="19"/>
  <c r="M6" i="19"/>
  <c r="L6" i="19"/>
  <c r="I6" i="19"/>
  <c r="K6" i="19" s="1"/>
  <c r="P5" i="19"/>
  <c r="O5" i="19"/>
  <c r="N5" i="19"/>
  <c r="M5" i="19"/>
  <c r="L5" i="19"/>
  <c r="K5" i="19"/>
  <c r="I5" i="19"/>
  <c r="I7" i="28"/>
  <c r="I6" i="28"/>
  <c r="I5" i="28"/>
  <c r="N7" i="17"/>
  <c r="M7" i="17"/>
  <c r="L7" i="17"/>
  <c r="K7" i="17"/>
  <c r="I7" i="17"/>
  <c r="P7" i="17" s="1"/>
  <c r="P6" i="17"/>
  <c r="M6" i="17"/>
  <c r="L6" i="17"/>
  <c r="K6" i="17"/>
  <c r="I6" i="17"/>
  <c r="L5" i="17"/>
  <c r="K5" i="17"/>
  <c r="I5" i="17"/>
  <c r="E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0" i="16"/>
  <c r="F9" i="16"/>
  <c r="F8" i="16"/>
  <c r="F7" i="16"/>
  <c r="H32" i="7"/>
  <c r="I32" i="7" s="1"/>
  <c r="F32" i="7"/>
  <c r="G32" i="7" s="1"/>
  <c r="D32" i="7"/>
  <c r="E32" i="7" s="1"/>
  <c r="C32" i="7"/>
  <c r="I31" i="7"/>
  <c r="G31" i="7"/>
  <c r="E31" i="7"/>
  <c r="I30" i="7"/>
  <c r="G30" i="7"/>
  <c r="E30" i="7"/>
  <c r="I29" i="7"/>
  <c r="G29" i="7"/>
  <c r="E29" i="7"/>
  <c r="I28" i="7"/>
  <c r="G28" i="7"/>
  <c r="E28" i="7"/>
  <c r="I27" i="7"/>
  <c r="G27" i="7"/>
  <c r="E27" i="7"/>
  <c r="I26" i="7"/>
  <c r="G26" i="7"/>
  <c r="E26" i="7"/>
  <c r="I25" i="7"/>
  <c r="G25" i="7"/>
  <c r="E25" i="7"/>
  <c r="I24" i="7"/>
  <c r="G24" i="7"/>
  <c r="E24" i="7"/>
  <c r="I23" i="7"/>
  <c r="G23" i="7"/>
  <c r="E23" i="7"/>
  <c r="I22" i="7"/>
  <c r="G22" i="7"/>
  <c r="E22" i="7"/>
  <c r="I21" i="7"/>
  <c r="G21" i="7"/>
  <c r="E21" i="7"/>
  <c r="I20" i="7"/>
  <c r="G20" i="7"/>
  <c r="E20" i="7"/>
  <c r="I19" i="7"/>
  <c r="G19" i="7"/>
  <c r="E19" i="7"/>
  <c r="I18" i="7"/>
  <c r="G18" i="7"/>
  <c r="E18" i="7"/>
  <c r="I17" i="7"/>
  <c r="G17" i="7"/>
  <c r="E17" i="7"/>
  <c r="I16" i="7"/>
  <c r="G16" i="7"/>
  <c r="E16" i="7"/>
  <c r="I15" i="7"/>
  <c r="G15" i="7"/>
  <c r="E15" i="7"/>
  <c r="I14" i="7"/>
  <c r="G14" i="7"/>
  <c r="E14" i="7"/>
  <c r="I13" i="7"/>
  <c r="G13" i="7"/>
  <c r="E13" i="7"/>
  <c r="I12" i="7"/>
  <c r="G12" i="7"/>
  <c r="E12" i="7"/>
  <c r="I11" i="7"/>
  <c r="G11" i="7"/>
  <c r="E11" i="7"/>
  <c r="I10" i="7"/>
  <c r="G10" i="7"/>
  <c r="E10" i="7"/>
  <c r="I9" i="7"/>
  <c r="G9" i="7"/>
  <c r="E9" i="7"/>
  <c r="I8" i="7"/>
  <c r="G8" i="7"/>
  <c r="E8" i="7"/>
  <c r="I7" i="7"/>
  <c r="G7" i="7"/>
  <c r="E7" i="7"/>
  <c r="I6" i="7"/>
  <c r="G6" i="7"/>
  <c r="E6" i="7"/>
  <c r="H9" i="5"/>
  <c r="G9" i="5"/>
  <c r="F9" i="5"/>
  <c r="D9" i="5"/>
  <c r="C9" i="5"/>
  <c r="I8" i="5"/>
  <c r="G8" i="5"/>
  <c r="E8" i="5"/>
  <c r="I7" i="5"/>
  <c r="G7" i="5"/>
  <c r="E7" i="5"/>
  <c r="I6" i="5"/>
  <c r="G6" i="5"/>
  <c r="E6" i="5"/>
  <c r="J93" i="3"/>
  <c r="I93" i="3"/>
  <c r="H93" i="3"/>
  <c r="G93" i="3"/>
  <c r="F93" i="3"/>
  <c r="E93" i="3"/>
  <c r="T52" i="3"/>
  <c r="S52" i="3"/>
  <c r="R52" i="3"/>
  <c r="T51" i="3"/>
  <c r="T50" i="3"/>
  <c r="T49" i="3"/>
  <c r="AA35" i="8"/>
  <c r="X35" i="8"/>
  <c r="W35" i="8"/>
  <c r="U35" i="8"/>
  <c r="T35" i="8"/>
  <c r="V35" i="8" s="1"/>
  <c r="R35" i="8"/>
  <c r="Q35" i="8"/>
  <c r="Z35" i="8" s="1"/>
  <c r="AB35" i="8" s="1"/>
  <c r="AA34" i="8"/>
  <c r="AB34" i="8" s="1"/>
  <c r="Z34" i="8"/>
  <c r="Y34" i="8"/>
  <c r="V34" i="8"/>
  <c r="S34" i="8"/>
  <c r="AA33" i="8"/>
  <c r="AB33" i="8" s="1"/>
  <c r="Z33" i="8"/>
  <c r="Y33" i="8"/>
  <c r="V33" i="8"/>
  <c r="S33" i="8"/>
  <c r="L33" i="8"/>
  <c r="K33" i="8"/>
  <c r="AB32" i="8"/>
  <c r="AA32" i="8"/>
  <c r="Z32" i="8"/>
  <c r="Y32" i="8"/>
  <c r="V32" i="8"/>
  <c r="S32" i="8"/>
  <c r="M32" i="8"/>
  <c r="AA31" i="8"/>
  <c r="AB31" i="8" s="1"/>
  <c r="Z31" i="8"/>
  <c r="Y31" i="8"/>
  <c r="V31" i="8"/>
  <c r="S31" i="8"/>
  <c r="M31" i="8"/>
  <c r="AA30" i="8"/>
  <c r="Z30" i="8"/>
  <c r="AB30" i="8" s="1"/>
  <c r="Y30" i="8"/>
  <c r="V30" i="8"/>
  <c r="S30" i="8"/>
  <c r="M30" i="8"/>
  <c r="AA29" i="8"/>
  <c r="Z29" i="8"/>
  <c r="AB29" i="8" s="1"/>
  <c r="Y29" i="8"/>
  <c r="V29" i="8"/>
  <c r="S29" i="8"/>
  <c r="M29" i="8"/>
  <c r="AA28" i="8"/>
  <c r="Z28" i="8"/>
  <c r="Y28" i="8"/>
  <c r="V28" i="8"/>
  <c r="S28" i="8"/>
  <c r="M28" i="8"/>
  <c r="AA27" i="8"/>
  <c r="Z27" i="8"/>
  <c r="AB27" i="8" s="1"/>
  <c r="Y27" i="8"/>
  <c r="V27" i="8"/>
  <c r="S27" i="8"/>
  <c r="M27" i="8"/>
  <c r="AB26" i="8"/>
  <c r="AA26" i="8"/>
  <c r="Z26" i="8"/>
  <c r="Y26" i="8"/>
  <c r="V26" i="8"/>
  <c r="S26" i="8"/>
  <c r="M26" i="8"/>
  <c r="AA25" i="8"/>
  <c r="AB25" i="8" s="1"/>
  <c r="Z25" i="8"/>
  <c r="Y25" i="8"/>
  <c r="V25" i="8"/>
  <c r="S25" i="8"/>
  <c r="M25" i="8"/>
  <c r="AA24" i="8"/>
  <c r="Z24" i="8"/>
  <c r="AB24" i="8" s="1"/>
  <c r="Y24" i="8"/>
  <c r="V24" i="8"/>
  <c r="S24" i="8"/>
  <c r="M24" i="8"/>
  <c r="AB23" i="8"/>
  <c r="AA23" i="8"/>
  <c r="Z23" i="8"/>
  <c r="Y23" i="8"/>
  <c r="V23" i="8"/>
  <c r="S23" i="8"/>
  <c r="M23" i="8"/>
  <c r="AA22" i="8"/>
  <c r="Z22" i="8"/>
  <c r="AB22" i="8" s="1"/>
  <c r="Y22" i="8"/>
  <c r="V22" i="8"/>
  <c r="S22" i="8"/>
  <c r="M22" i="8"/>
  <c r="AA21" i="8"/>
  <c r="Z21" i="8"/>
  <c r="AB21" i="8" s="1"/>
  <c r="Y21" i="8"/>
  <c r="V21" i="8"/>
  <c r="S21" i="8"/>
  <c r="M21" i="8"/>
  <c r="AA20" i="8"/>
  <c r="Z20" i="8"/>
  <c r="Y20" i="8"/>
  <c r="V20" i="8"/>
  <c r="S20" i="8"/>
  <c r="M20" i="8"/>
  <c r="AA19" i="8"/>
  <c r="Z19" i="8"/>
  <c r="AB19" i="8" s="1"/>
  <c r="Y19" i="8"/>
  <c r="V19" i="8"/>
  <c r="S19" i="8"/>
  <c r="M19" i="8"/>
  <c r="AB18" i="8"/>
  <c r="AA18" i="8"/>
  <c r="Z18" i="8"/>
  <c r="Y18" i="8"/>
  <c r="V18" i="8"/>
  <c r="S18" i="8"/>
  <c r="M18" i="8"/>
  <c r="AA17" i="8"/>
  <c r="AB17" i="8" s="1"/>
  <c r="Z17" i="8"/>
  <c r="Y17" i="8"/>
  <c r="V17" i="8"/>
  <c r="S17" i="8"/>
  <c r="M17" i="8"/>
  <c r="AA16" i="8"/>
  <c r="Z16" i="8"/>
  <c r="AB16" i="8" s="1"/>
  <c r="Y16" i="8"/>
  <c r="V16" i="8"/>
  <c r="S16" i="8"/>
  <c r="M16" i="8"/>
  <c r="AB15" i="8"/>
  <c r="AA15" i="8"/>
  <c r="Z15" i="8"/>
  <c r="Y15" i="8"/>
  <c r="V15" i="8"/>
  <c r="S15" i="8"/>
  <c r="M15" i="8"/>
  <c r="AA14" i="8"/>
  <c r="AB14" i="8" s="1"/>
  <c r="Z14" i="8"/>
  <c r="Y14" i="8"/>
  <c r="V14" i="8"/>
  <c r="S14" i="8"/>
  <c r="M14" i="8"/>
  <c r="AA13" i="8"/>
  <c r="Z13" i="8"/>
  <c r="AB13" i="8" s="1"/>
  <c r="Y13" i="8"/>
  <c r="V13" i="8"/>
  <c r="S13" i="8"/>
  <c r="M13" i="8"/>
  <c r="AA12" i="8"/>
  <c r="Z12" i="8"/>
  <c r="Y12" i="8"/>
  <c r="V12" i="8"/>
  <c r="S12" i="8"/>
  <c r="M12" i="8"/>
  <c r="AA11" i="8"/>
  <c r="Z11" i="8"/>
  <c r="AB11" i="8" s="1"/>
  <c r="Y11" i="8"/>
  <c r="V11" i="8"/>
  <c r="S11" i="8"/>
  <c r="M11" i="8"/>
  <c r="AB10" i="8"/>
  <c r="AA10" i="8"/>
  <c r="Z10" i="8"/>
  <c r="Y10" i="8"/>
  <c r="Y35" i="8" s="1"/>
  <c r="V10" i="8"/>
  <c r="S10" i="8"/>
  <c r="M10" i="8"/>
  <c r="AA9" i="8"/>
  <c r="AB9" i="8" s="1"/>
  <c r="Z9" i="8"/>
  <c r="Y9" i="8"/>
  <c r="V9" i="8"/>
  <c r="S9" i="8"/>
  <c r="M9" i="8"/>
  <c r="M8" i="8"/>
  <c r="M33" i="8" s="1"/>
  <c r="M7" i="8"/>
  <c r="I9" i="5" l="1"/>
  <c r="E9" i="5"/>
  <c r="F23" i="12"/>
  <c r="M30" i="1"/>
  <c r="M28" i="1"/>
  <c r="M27" i="1"/>
  <c r="M25" i="1"/>
  <c r="M23" i="1"/>
  <c r="M21" i="1"/>
  <c r="M19" i="1"/>
  <c r="M17" i="1"/>
  <c r="M15" i="1"/>
  <c r="M13" i="1"/>
  <c r="M11" i="1"/>
  <c r="M9" i="1"/>
  <c r="M7" i="1"/>
  <c r="M26" i="1"/>
  <c r="M24" i="1"/>
  <c r="M22" i="1"/>
  <c r="M20" i="1"/>
  <c r="M18" i="1"/>
  <c r="M16" i="1"/>
  <c r="M14" i="1"/>
  <c r="M12" i="1"/>
  <c r="M10" i="1"/>
  <c r="M8" i="1"/>
  <c r="M6" i="1"/>
  <c r="N8" i="22"/>
  <c r="AB12" i="8"/>
  <c r="S35" i="8"/>
  <c r="N5" i="17"/>
  <c r="M5" i="17"/>
  <c r="P5" i="17"/>
  <c r="AD32" i="1"/>
  <c r="P32" i="1"/>
  <c r="O6" i="24"/>
  <c r="M6" i="24"/>
  <c r="N6" i="24"/>
  <c r="AB28" i="8"/>
  <c r="L7" i="21"/>
  <c r="K7" i="21"/>
  <c r="N7" i="21"/>
  <c r="N5" i="25"/>
  <c r="L5" i="25"/>
  <c r="M5" i="25"/>
  <c r="P5" i="25"/>
  <c r="K9" i="22"/>
  <c r="K6" i="24"/>
  <c r="M31" i="1"/>
  <c r="D26" i="1"/>
  <c r="D24" i="1"/>
  <c r="D22" i="1"/>
  <c r="D20" i="1"/>
  <c r="D18" i="1"/>
  <c r="D16" i="1"/>
  <c r="D14" i="1"/>
  <c r="D12" i="1"/>
  <c r="D10" i="1"/>
  <c r="D8" i="1"/>
  <c r="D6" i="1"/>
  <c r="H32" i="1"/>
  <c r="U31" i="1"/>
  <c r="U29" i="1"/>
  <c r="M8" i="22"/>
  <c r="K8" i="22"/>
  <c r="L8" i="22"/>
  <c r="O8" i="22"/>
  <c r="O6" i="20"/>
  <c r="N6" i="20"/>
  <c r="Q32" i="1"/>
  <c r="O5" i="17"/>
  <c r="L6" i="20"/>
  <c r="M7" i="21"/>
  <c r="K5" i="25"/>
  <c r="L6" i="24"/>
  <c r="D23" i="1"/>
  <c r="U28" i="1"/>
  <c r="N5" i="24"/>
  <c r="L5" i="24"/>
  <c r="M5" i="24"/>
  <c r="P5" i="24"/>
  <c r="N9" i="22"/>
  <c r="L9" i="22"/>
  <c r="M9" i="22"/>
  <c r="P9" i="22"/>
  <c r="O6" i="17"/>
  <c r="N6" i="17"/>
  <c r="M6" i="20"/>
  <c r="O7" i="21"/>
  <c r="O5" i="25"/>
  <c r="O10" i="22"/>
  <c r="M10" i="22"/>
  <c r="N10" i="22"/>
  <c r="P6" i="24"/>
  <c r="U12" i="1"/>
  <c r="U15" i="1"/>
  <c r="U32" i="1" s="1"/>
  <c r="D17" i="1"/>
  <c r="M29" i="1"/>
  <c r="D30" i="1"/>
  <c r="Y32" i="1"/>
  <c r="O8" i="25"/>
  <c r="P8" i="25"/>
  <c r="K8" i="25"/>
  <c r="L8" i="25"/>
  <c r="K5" i="24"/>
  <c r="N8" i="25"/>
  <c r="AB20" i="8"/>
  <c r="L7" i="19"/>
  <c r="K7" i="19"/>
  <c r="N7" i="19"/>
  <c r="N5" i="20"/>
  <c r="M5" i="20"/>
  <c r="P5" i="20"/>
  <c r="P6" i="20"/>
  <c r="P7" i="21"/>
  <c r="O6" i="25"/>
  <c r="M6" i="25"/>
  <c r="N6" i="25"/>
  <c r="D11" i="1"/>
  <c r="U22" i="1"/>
  <c r="U25" i="1"/>
  <c r="D27" i="1"/>
  <c r="G32" i="1"/>
  <c r="X32" i="1"/>
  <c r="N11" i="25"/>
  <c r="N7" i="22"/>
  <c r="O7" i="17"/>
  <c r="O7" i="20"/>
  <c r="O7" i="25"/>
  <c r="K11" i="25"/>
  <c r="K7" i="22"/>
  <c r="O11" i="22"/>
  <c r="D32" i="1" l="1"/>
  <c r="M32" i="1"/>
</calcChain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ata!$A$1:$AJ$421" type="102" refreshedVersion="6" minRefreshableVersion="5">
    <extLst>
      <ext xmlns:x15="http://schemas.microsoft.com/office/spreadsheetml/2010/11/main" uri="{DE250136-89BD-433C-8126-D09CA5730AF9}">
        <x15:connection id="Rango">
          <x15:rangePr sourceName="_xlcn.WorksheetConnection_DataA1AJ4211"/>
        </x15:connection>
      </ext>
    </extLst>
  </connection>
  <connection id="3" name="WorksheetConnection_Hoja1!$B$3:$C$19" type="102" refreshedVersion="6" minRefreshableVersion="5">
    <extLst>
      <ext xmlns:x15="http://schemas.microsoft.com/office/spreadsheetml/2010/11/main" uri="{DE250136-89BD-433C-8126-D09CA5730AF9}">
        <x15:connection id="Rango 1">
          <x15:rangePr sourceName="_xlcn.WorksheetConnection_Hoja1B3C191"/>
        </x15:connection>
      </ext>
    </extLst>
  </connection>
</connections>
</file>

<file path=xl/sharedStrings.xml><?xml version="1.0" encoding="utf-8"?>
<sst xmlns="http://schemas.openxmlformats.org/spreadsheetml/2006/main" count="1980" uniqueCount="492">
  <si>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</si>
  <si>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</si>
  <si>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</si>
  <si>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</si>
  <si>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</si>
  <si>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</si>
  <si>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</si>
  <si>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</si>
  <si>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</si>
  <si>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</si>
  <si>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</si>
  <si>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</si>
  <si>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</si>
  <si>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</si>
  <si>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</si>
  <si>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PROVINCIAS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</si>
  <si>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</si>
  <si>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</si>
  <si>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</si>
  <si>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</si>
  <si>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</si>
  <si>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</si>
  <si>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</si>
  <si>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</si>
  <si>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</si>
  <si>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</si>
  <si>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 general</t>
  </si>
  <si>
    <t>Región</t>
  </si>
  <si>
    <t>NO</t>
  </si>
  <si>
    <t>SI</t>
  </si>
  <si>
    <t>Nº DIRECTIVOS EVALUADOS</t>
  </si>
  <si>
    <t>Director de Gestión Pedagógica de DRE</t>
  </si>
  <si>
    <t>Total Director de Gestión Pedagógica de DRE</t>
  </si>
  <si>
    <t>Director de UGEL</t>
  </si>
  <si>
    <t>Total Director de UGEL</t>
  </si>
  <si>
    <t>Jefe de Gestión Pedagógica de UGEL</t>
  </si>
  <si>
    <t>Total Jefe de Gestión Pedagógica de UGEL</t>
  </si>
  <si>
    <t>REGION</t>
  </si>
  <si>
    <t>Total</t>
  </si>
  <si>
    <t>region</t>
  </si>
  <si>
    <t>Frequency</t>
  </si>
  <si>
    <t>Percent</t>
  </si>
  <si>
    <t>Valid Percent</t>
  </si>
  <si>
    <t>Valid</t>
  </si>
  <si>
    <t>FREQUENCIES VARIABLES=region</t>
  </si>
  <si>
    <t>  /ORDER=ANALYSIS.</t>
  </si>
  <si>
    <t>region * RATIFICADO Crosstabulation</t>
  </si>
  <si>
    <t>Count</t>
  </si>
  <si>
    <t>RATIFICADO</t>
  </si>
  <si>
    <t>CROSSTABS</t>
  </si>
  <si>
    <t>  /TABLES=region BY RATIFICADO</t>
  </si>
  <si>
    <t>  /FORMAT=AVALUE TABLES</t>
  </si>
  <si>
    <t>  /CELLS=COUNT</t>
  </si>
  <si>
    <t>  /COUNT ROUND CELL.</t>
  </si>
  <si>
    <t>SINTAXIS DE LA TABLA</t>
  </si>
  <si>
    <t>Aprobado</t>
  </si>
  <si>
    <t>Total Directivos evaluados</t>
  </si>
  <si>
    <t>cargo</t>
  </si>
  <si>
    <t>Director GP - DRE</t>
  </si>
  <si>
    <t>Director UGEL</t>
  </si>
  <si>
    <t>Jefe AGP - UGEL</t>
  </si>
  <si>
    <t>* Custom Tables.</t>
  </si>
  <si>
    <t>CTABLES</t>
  </si>
  <si>
    <t>  /VLABELS VARIABLES=region cargo RATIFICADO DISPLAY=DEFAULT</t>
  </si>
  <si>
    <t>  /TABLE region [C][COUNT F40.0] BY cargo &gt; RATIFICADO [C]</t>
  </si>
  <si>
    <t>  /CATEGORIES VARIABLES=region cargo RATIFICADO ORDER=A KEY=VALUE EMPTY=EXCLUDE.</t>
  </si>
  <si>
    <t>DRE AMAZONAS</t>
  </si>
  <si>
    <t>UGEL BAGUA</t>
  </si>
  <si>
    <t>UGEL BONGARÁ</t>
  </si>
  <si>
    <t>UGEL CHACHAPOYAS</t>
  </si>
  <si>
    <t>UGEL CONDORCANQUI</t>
  </si>
  <si>
    <t>UGEL LUYA</t>
  </si>
  <si>
    <t>UGEL RODRÍGUEZ DE MENDOZA</t>
  </si>
  <si>
    <t>UGEL UTCUBAMBA</t>
  </si>
  <si>
    <t>DRE ÁNCASH</t>
  </si>
  <si>
    <t>UGEL AIJA</t>
  </si>
  <si>
    <t>UGEL ANTONIO RAIMONDI</t>
  </si>
  <si>
    <t>UGEL ASUNCIÓN</t>
  </si>
  <si>
    <t>UGEL BOLOGNESI</t>
  </si>
  <si>
    <t>UGEL CARHUAZ</t>
  </si>
  <si>
    <t>UGEL CARLOS F. FITZCARRALD</t>
  </si>
  <si>
    <t>UGEL CASMA</t>
  </si>
  <si>
    <t>UGEL CORONGO</t>
  </si>
  <si>
    <t>UGEL HUARAZ</t>
  </si>
  <si>
    <t>UGEL HUARI</t>
  </si>
  <si>
    <t>UGEL HUARMEY</t>
  </si>
  <si>
    <t>UGEL HUAYLAS</t>
  </si>
  <si>
    <t>UGEL MARISCAL LUZURIAGA</t>
  </si>
  <si>
    <t>UGEL OCROS</t>
  </si>
  <si>
    <t>UGEL PALLASCA</t>
  </si>
  <si>
    <t>UGEL POMABAMBA</t>
  </si>
  <si>
    <t>UGEL RECUAY</t>
  </si>
  <si>
    <t>UGEL SANTA</t>
  </si>
  <si>
    <t>UGEL SIHUAS</t>
  </si>
  <si>
    <t>UGEL YUNGAY</t>
  </si>
  <si>
    <t>DRE APURÍMAC</t>
  </si>
  <si>
    <t>UGEL ABANCAY</t>
  </si>
  <si>
    <t>UGEL ANDAHUAYLAS</t>
  </si>
  <si>
    <t>UGEL ANTABAMBA</t>
  </si>
  <si>
    <t>UGEL AYMARAES</t>
  </si>
  <si>
    <t>UGEL CHINCHEROS</t>
  </si>
  <si>
    <t>UGEL COTABAMBAS</t>
  </si>
  <si>
    <t>UGEL GRAU</t>
  </si>
  <si>
    <t>UGEL HUANCARAMA</t>
  </si>
  <si>
    <t>GRE AREQUIPA</t>
  </si>
  <si>
    <t>UGEL AREQUIPA NORTE</t>
  </si>
  <si>
    <t>UGEL AREQUIPA SUR</t>
  </si>
  <si>
    <t>UGEL CAMANÁ</t>
  </si>
  <si>
    <t>UGEL CARAVELI</t>
  </si>
  <si>
    <t>UGEL CASTILLA</t>
  </si>
  <si>
    <t>UGEL CAYLLOMA</t>
  </si>
  <si>
    <t>UGEL CONDESUYOS</t>
  </si>
  <si>
    <t>UGEL ISLAY</t>
  </si>
  <si>
    <t>UGEL LA JOYA</t>
  </si>
  <si>
    <t>UGEL LA UNIÓN (Arequipa)</t>
  </si>
  <si>
    <t>DRE AYACUCHO</t>
  </si>
  <si>
    <t>UGEL CANGALLO</t>
  </si>
  <si>
    <t>UGEL HUAMANGA</t>
  </si>
  <si>
    <t>UGEL HUANCASANCOS</t>
  </si>
  <si>
    <t>UGEL HUANTA</t>
  </si>
  <si>
    <t>UGEL LA MAR</t>
  </si>
  <si>
    <t>UGEL LUCANAS</t>
  </si>
  <si>
    <t>UGEL PARINACOCHAS</t>
  </si>
  <si>
    <t>UGEL PÁUCAR DEL SARA SARA</t>
  </si>
  <si>
    <t>UGEL SUCRE</t>
  </si>
  <si>
    <t>UGEL VICTOR FAJARDO</t>
  </si>
  <si>
    <t>UGEL VILCASHUAMAN</t>
  </si>
  <si>
    <t>DRE CAJAMARCA</t>
  </si>
  <si>
    <t>UGEL CAJABAMBA</t>
  </si>
  <si>
    <t>UGEL CAJAMARCA</t>
  </si>
  <si>
    <t>UGEL CELENDÍN</t>
  </si>
  <si>
    <t>UGEL CHOTA</t>
  </si>
  <si>
    <t>UGEL CONTUMAZÁ</t>
  </si>
  <si>
    <t>UGEL CUTERVO</t>
  </si>
  <si>
    <t>UGEL HUALGAYOC</t>
  </si>
  <si>
    <t>UGEL JAÉN</t>
  </si>
  <si>
    <t>UGEL SAN IGNACIO</t>
  </si>
  <si>
    <t>UGEL SAN MARCOS</t>
  </si>
  <si>
    <t>UGEL SAN MIGUEL</t>
  </si>
  <si>
    <t>UGEL SAN PABLO</t>
  </si>
  <si>
    <t>UGEL SANTA CRUZ</t>
  </si>
  <si>
    <t>DRE CALLAO</t>
  </si>
  <si>
    <t>UGEL VENTANILLA</t>
  </si>
  <si>
    <t>DRE CUSCO</t>
  </si>
  <si>
    <t>UGEL ANTA</t>
  </si>
  <si>
    <t>UGEL CALCA</t>
  </si>
  <si>
    <t>UGEL CANAS</t>
  </si>
  <si>
    <t>UGEL CANCHIS</t>
  </si>
  <si>
    <t>UGEL CHUMBIVILCAS</t>
  </si>
  <si>
    <t>UGEL CUSCO</t>
  </si>
  <si>
    <t>UGEL ESPINAR</t>
  </si>
  <si>
    <t>UGEL LA CONVENCIÓN</t>
  </si>
  <si>
    <t>UGEL PARURO</t>
  </si>
  <si>
    <t>UGEL PAUCARTAMBO</t>
  </si>
  <si>
    <t>UGEL PICHARI KIMBIRI</t>
  </si>
  <si>
    <t>UGEL QUISPICANCHI</t>
  </si>
  <si>
    <t>UGEL URUBAMBA</t>
  </si>
  <si>
    <t>DRE HUANCAVELICA</t>
  </si>
  <si>
    <t>UGEL ACOBAMBA</t>
  </si>
  <si>
    <t>UGEL ANGARAES</t>
  </si>
  <si>
    <t>UGEL CASTROVIRREYNA</t>
  </si>
  <si>
    <t>UGEL CHURCAMPA</t>
  </si>
  <si>
    <t>UGEL HUANCAVELICA</t>
  </si>
  <si>
    <t>UGEL HUAYTARÁ</t>
  </si>
  <si>
    <t>UGEL TAYACAJA</t>
  </si>
  <si>
    <t>DRE HUÁNUCO</t>
  </si>
  <si>
    <t>UGEL AMBO</t>
  </si>
  <si>
    <t>UGEL DOS DE MAYO</t>
  </si>
  <si>
    <t>UGEL HUACAYBAMBA</t>
  </si>
  <si>
    <t>UGEL HUAMALÍES</t>
  </si>
  <si>
    <t>UGEL HUÁNUCO</t>
  </si>
  <si>
    <t>UGEL LAURICOCHA</t>
  </si>
  <si>
    <t>UGEL LEONCIO PRADO</t>
  </si>
  <si>
    <t>UGEL MARAÑÓN</t>
  </si>
  <si>
    <t>UGEL PACHITEA</t>
  </si>
  <si>
    <t>UGEL PUERTO INCA</t>
  </si>
  <si>
    <t>UGEL YAROWILCA</t>
  </si>
  <si>
    <t>DRE ICA</t>
  </si>
  <si>
    <t>UGEL CHINCHA</t>
  </si>
  <si>
    <t>UGEL ICA</t>
  </si>
  <si>
    <t>UGEL NAZCA</t>
  </si>
  <si>
    <t>UGEL PALPA</t>
  </si>
  <si>
    <t>UGEL PISCO</t>
  </si>
  <si>
    <t>DRE JUNÍN</t>
  </si>
  <si>
    <t>UGEL CHANCHAMAYO</t>
  </si>
  <si>
    <t>UGEL CHUPACA</t>
  </si>
  <si>
    <t>UGEL CONCEPCIÓN</t>
  </si>
  <si>
    <t>UGEL HUANCAYO</t>
  </si>
  <si>
    <t>UGEL JAUJA</t>
  </si>
  <si>
    <t>UGEL JUNÍN</t>
  </si>
  <si>
    <t>UGEL PANGOA</t>
  </si>
  <si>
    <t>UGEL PICHANAKI</t>
  </si>
  <si>
    <t>UGEL RÍO ENE - MANTARO</t>
  </si>
  <si>
    <t>UGEL RÍO TAMBO</t>
  </si>
  <si>
    <t>UGEL SATIPO</t>
  </si>
  <si>
    <t>UGEL TARMA</t>
  </si>
  <si>
    <t>UGEL YAULI</t>
  </si>
  <si>
    <t>GRE LA LIBERTAD</t>
  </si>
  <si>
    <t>UGEL 01 - EL PORVENIR</t>
  </si>
  <si>
    <t>UGEL 02 - LA ESPERANZA</t>
  </si>
  <si>
    <t>UGEL 03 - TRUJILLO NOR OESTE</t>
  </si>
  <si>
    <t>UGEL 04 - TRUJILLO SUR ESTE</t>
  </si>
  <si>
    <t>UGEL ASCOPE</t>
  </si>
  <si>
    <t>UGEL BOLÍVAR</t>
  </si>
  <si>
    <t>UGEL CHEPÉN</t>
  </si>
  <si>
    <t>UGEL GRAN CHIMÚ</t>
  </si>
  <si>
    <t>UGEL JULCÁN</t>
  </si>
  <si>
    <t>UGEL OTUZCO</t>
  </si>
  <si>
    <t>UGEL PACASMAYO</t>
  </si>
  <si>
    <t>UGEL PATAZ</t>
  </si>
  <si>
    <t>UGEL SÁNCHEZ CARRIÓN</t>
  </si>
  <si>
    <t>UGEL SANTIAGO DE CHUCO</t>
  </si>
  <si>
    <t>UGEL VIRÚ</t>
  </si>
  <si>
    <t>DRE LAMBAYEQUE</t>
  </si>
  <si>
    <t>UGEL CHICLAYO</t>
  </si>
  <si>
    <t>UGEL FERREÑAFE</t>
  </si>
  <si>
    <t>UGEL LAMBAYEQUE</t>
  </si>
  <si>
    <t>DRE LIMA METROPOLITANA</t>
  </si>
  <si>
    <t>UGEL 01 - SAN JUAN DE MIRAFLORES</t>
  </si>
  <si>
    <t>UGEL 02 - RÍMAC</t>
  </si>
  <si>
    <t>UGEL 03 - CERCADO</t>
  </si>
  <si>
    <t>UGEL 04 - COMAS</t>
  </si>
  <si>
    <t>UGEL 05 - SAN JUAN DE LURIGANCHO</t>
  </si>
  <si>
    <t>UGEL 06 - ATE</t>
  </si>
  <si>
    <t>UGEL 07 - SAN BORJA</t>
  </si>
  <si>
    <t>DRE LIMA PROVINCIAS</t>
  </si>
  <si>
    <t>UGEL 08 CAÑETE</t>
  </si>
  <si>
    <t>UGEL 09 HUAURA</t>
  </si>
  <si>
    <t>UGEL 10 HUARAL</t>
  </si>
  <si>
    <t>UGEL 11 CAJATAMBO</t>
  </si>
  <si>
    <t>UGEL 12 CANTA</t>
  </si>
  <si>
    <t>UGEL 13 YAUYOS</t>
  </si>
  <si>
    <t>UGEL 14 OYÓN</t>
  </si>
  <si>
    <t>UGEL 15 HUAROCHIRÍ</t>
  </si>
  <si>
    <t>UGEL 16 BARRANCA</t>
  </si>
  <si>
    <t>DRE LORETO</t>
  </si>
  <si>
    <t>UGEL ALTO AMAZONAS - YURIMAGUAS</t>
  </si>
  <si>
    <t>UGEL DATEM DEL MARAÑÓN - SAN LORENZO</t>
  </si>
  <si>
    <t>UGEL LORETO - NAUTA</t>
  </si>
  <si>
    <t>UGEL MAYNAS</t>
  </si>
  <si>
    <t>UGEL RAMÓN CASTILLA - CABALLO COCHA</t>
  </si>
  <si>
    <t>UGEL REQUENA</t>
  </si>
  <si>
    <t>UGEL UCAYALI - CONTAMANA</t>
  </si>
  <si>
    <t>DRE MADRE DE DIOS</t>
  </si>
  <si>
    <t>UGEL TAHUAMANU</t>
  </si>
  <si>
    <t>UGEL TAMBOPATA</t>
  </si>
  <si>
    <t>DRE MOQUEGUA</t>
  </si>
  <si>
    <t>UGEL GENERAL SÁNCHEZ CERRO</t>
  </si>
  <si>
    <t>UGEL ILO</t>
  </si>
  <si>
    <t>UGEL MARISCAL NIETO</t>
  </si>
  <si>
    <t>DRE PASCO</t>
  </si>
  <si>
    <t>UGEL DANIEL ALCIDES CARRIÓN</t>
  </si>
  <si>
    <t>UGEL OXAPAMPA</t>
  </si>
  <si>
    <t>UGEL PASCO</t>
  </si>
  <si>
    <t>DRE PIURA</t>
  </si>
  <si>
    <t>UGEL AYABACA</t>
  </si>
  <si>
    <t>UGEL CHULUCANAS</t>
  </si>
  <si>
    <t>UGEL HUANCABAMBA</t>
  </si>
  <si>
    <t>UGEL LA UNIÓN (Piura)</t>
  </si>
  <si>
    <t>UGEL MORROPÓN</t>
  </si>
  <si>
    <t>UGEL PAITA</t>
  </si>
  <si>
    <t>UGEL PIURA</t>
  </si>
  <si>
    <t>UGEL SECHURA</t>
  </si>
  <si>
    <t>UGEL SULLANA</t>
  </si>
  <si>
    <t>UGEL TALARA</t>
  </si>
  <si>
    <t>UGEL TAMBOGRANDE</t>
  </si>
  <si>
    <t>UGEL AZÁNGARO</t>
  </si>
  <si>
    <t>UGEL CARABAYA</t>
  </si>
  <si>
    <t>UGEL CHUCUITO</t>
  </si>
  <si>
    <t>UGEL CRUCERO</t>
  </si>
  <si>
    <t>UGEL EL COLLAO</t>
  </si>
  <si>
    <t>UGEL HUANCANÉ</t>
  </si>
  <si>
    <t>UGEL LAMPA</t>
  </si>
  <si>
    <t>UGEL MELGAR</t>
  </si>
  <si>
    <t>UGEL MOHO</t>
  </si>
  <si>
    <t>UGEL PUNO</t>
  </si>
  <si>
    <t>UGEL SAN ANTONIO DE PUTINA</t>
  </si>
  <si>
    <t>UGEL SAN ROMÁN</t>
  </si>
  <si>
    <t>UGEL SANDIA</t>
  </si>
  <si>
    <t>UGEL YUNGUYO</t>
  </si>
  <si>
    <t>DRE SAN MARTÍN</t>
  </si>
  <si>
    <t>UGEL BELLAVISTA</t>
  </si>
  <si>
    <t>UGEL EL DORADO</t>
  </si>
  <si>
    <t>UGEL HUALLAGA</t>
  </si>
  <si>
    <t>UGEL LAMAS</t>
  </si>
  <si>
    <t>UGEL MARISCAL CÁCERES</t>
  </si>
  <si>
    <t>UGEL MOYOBAMBA</t>
  </si>
  <si>
    <t>UGEL PICOTA</t>
  </si>
  <si>
    <t>UGEL RIOJA</t>
  </si>
  <si>
    <t>UGEL SAN MARTÍN</t>
  </si>
  <si>
    <t>UGEL TOCACHE</t>
  </si>
  <si>
    <t>DRE TACNA</t>
  </si>
  <si>
    <t>UGEL CANDARAVE</t>
  </si>
  <si>
    <t>UGEL JORGE BASADRE</t>
  </si>
  <si>
    <t>UGEL TACNA</t>
  </si>
  <si>
    <t>UGEL TARATA</t>
  </si>
  <si>
    <t>DRE TUMBES</t>
  </si>
  <si>
    <t>UGEL CONTRALMIRANTE VILLAR</t>
  </si>
  <si>
    <t>UGEL TUMBES</t>
  </si>
  <si>
    <t>UGEL ZARUMILLA</t>
  </si>
  <si>
    <t>DRE UCAYALI</t>
  </si>
  <si>
    <t>UGEL ATALAYA</t>
  </si>
  <si>
    <t>UGEL CORONEL PORTILLO</t>
  </si>
  <si>
    <t>UGEL PADRE ABAD</t>
  </si>
  <si>
    <t>UGEL PURUS</t>
  </si>
  <si>
    <t>DRE/UGEL</t>
  </si>
  <si>
    <t>REGIÓN</t>
  </si>
  <si>
    <t>TOTAL NACIONAL</t>
  </si>
  <si>
    <t>  /VLABELS VARIABLES=region dre_ugel_lista_evaluar cargo RATIFICADO DISPLAY=DEFAULT</t>
  </si>
  <si>
    <t>  /TABLE region &gt; dre_ugel_lista_evaluar [COUNT F40.0] BY cargo &gt; RATIFICADO</t>
  </si>
  <si>
    <t>  /SLABELS VISIBLE=NO</t>
  </si>
  <si>
    <t>  /CATEGORIES VARIABLES=region dre_ugel_lista_evaluar cargo RATIFICADO ORDER=A KEY=VALUE EMPTY=EXCLUDE.</t>
  </si>
  <si>
    <t>cargo_a_evaluar</t>
  </si>
  <si>
    <t>FREQUENCIES VARIABLES=cargo_a_evaluar</t>
  </si>
  <si>
    <t>Cargo</t>
  </si>
  <si>
    <t>Directivos evaluados</t>
  </si>
  <si>
    <t>Porcentaje de Directivos evaluados</t>
  </si>
  <si>
    <t>Aprobados</t>
  </si>
  <si>
    <t>Desaprobados</t>
  </si>
  <si>
    <t>  /TABLES=cargo BY Condicion_docente</t>
  </si>
  <si>
    <t>cargo * Condicion_docente Crosstabulation</t>
  </si>
  <si>
    <t>Condicion_docente</t>
  </si>
  <si>
    <t>No evaluado</t>
  </si>
  <si>
    <t>evaluado</t>
  </si>
  <si>
    <t>  /VLABELS VARIABLES=cargo filter_$ estado_registro_evaluado DISPLAY=DEFAULT</t>
  </si>
  <si>
    <t>  /TABLE cargo [C] BY filter_$ [S][COUNT F40.0] &gt; estado_registro_evaluado [C]</t>
  </si>
  <si>
    <t>  /CATEGORIES VARIABLES=cargo estado_registro_evaluado ORDER=A KEY=VALUE EMPTY=EXCLUDE.</t>
  </si>
  <si>
    <t>Table 1</t>
  </si>
  <si>
    <t>Condicion_docente = 1 (FILTER)</t>
  </si>
  <si>
    <t>estado_registro_evaluado</t>
  </si>
  <si>
    <t>APROBADO</t>
  </si>
  <si>
    <t>DESAPROBADO</t>
  </si>
  <si>
    <t>para c2</t>
  </si>
  <si>
    <t>  /TABLES=region BY Condicion_docente</t>
  </si>
  <si>
    <t>region * Condicion_docente Crosstabulation</t>
  </si>
  <si>
    <t>Docente a evaluar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</si>
  <si>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</si>
  <si>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</si>
  <si>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</si>
  <si>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</si>
  <si>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</si>
  <si>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</si>
  <si>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</si>
  <si>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</si>
  <si>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</si>
  <si>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</si>
  <si>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</si>
  <si>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</si>
  <si>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</si>
  <si>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</si>
  <si>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</si>
  <si>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</si>
  <si>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</si>
  <si>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</si>
  <si>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</si>
  <si>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</si>
  <si>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</si>
  <si>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</si>
  <si>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</si>
  <si>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</si>
  <si>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</si>
  <si>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</si>
  <si>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tabla c3</t>
  </si>
  <si>
    <t>N°  de Directivos evaluados</t>
  </si>
  <si>
    <t>3/ Porcentaje de desaprobados = (Desaprobados/Directivos evaluados) x 100%</t>
  </si>
  <si>
    <t>USE ALL.</t>
  </si>
  <si>
    <t>COMPUTE filter_$=(Condicion_docente=1).</t>
  </si>
  <si>
    <t>VARIABLE LABEL filter_$ 'Condicion_docente=1 (FILTER)'.</t>
  </si>
  <si>
    <t>VALUE LABELS filter_$ 0 'Not Selected' 1 'Selected'.</t>
  </si>
  <si>
    <t>FORMAT filter_$ (f1.0).</t>
  </si>
  <si>
    <t>FILTER BY filter_$.</t>
  </si>
  <si>
    <t>EXECUTE.</t>
  </si>
  <si>
    <t>  /TABLES=region BY Director_GP_DRE</t>
  </si>
  <si>
    <t>el filtrado por evaluados</t>
  </si>
  <si>
    <t>Directivos de UGEL evaluados</t>
  </si>
  <si>
    <t>Jefe de Gestión Pedagógica evaluados</t>
  </si>
  <si>
    <t>Director_GP_DRE</t>
  </si>
  <si>
    <t>total</t>
  </si>
  <si>
    <t>total general</t>
  </si>
  <si>
    <t>Desaprobado</t>
  </si>
  <si>
    <t>dre_ugel_lista_evaluar</t>
  </si>
  <si>
    <t>obtener resultados por almenos una habilidad transversal</t>
  </si>
  <si>
    <t>% Aprobados</t>
  </si>
  <si>
    <t>% Desaprobados</t>
  </si>
  <si>
    <t>Directores de Gestión Pedagógica evaluados</t>
  </si>
  <si>
    <t>Jefes de Gestión Pedagógica evaluados</t>
  </si>
  <si>
    <t>2/ Porcentaje de aprobados = (aprobados/Directivos evaluados) x 100%</t>
  </si>
  <si>
    <t>Habilidades Transversales</t>
  </si>
  <si>
    <t>1/ Porcentaje de directivos evaluados = (directivos evaluados/total directivos evaluados) x 100%</t>
  </si>
  <si>
    <t>%Aprobados</t>
  </si>
  <si>
    <t>%Desaprobados</t>
  </si>
  <si>
    <t>Directivos a evaluar</t>
  </si>
  <si>
    <t>1/ Porcentaje de aprobados = (Aprobados/Directivos evaluados) x 100%</t>
  </si>
  <si>
    <t>2/ Porcentaje de desaprobados = (Desaprobados/Directivos evaluados) x 100%</t>
  </si>
  <si>
    <t>No desarrollado</t>
  </si>
  <si>
    <t>Por debajo de lo esperado</t>
  </si>
  <si>
    <t>Dentro de lo esperado</t>
  </si>
  <si>
    <t>Por encima de lo esperado</t>
  </si>
  <si>
    <t>Sobresaliente</t>
  </si>
  <si>
    <t>Fuente: Dirección de Evaluación Docente - Evaluación del Desempeño en Cargos Directivos UGEL/DRE, 2018</t>
  </si>
  <si>
    <t>Puntaje cero en una o más habilidades transversales</t>
  </si>
  <si>
    <t xml:space="preserve"> 1/ No se encontraban ejerciendo de manera efectiva el cargo durante el periodo de evaluación de las habilidades transversales.
 </t>
  </si>
  <si>
    <t>2. Legada oportuna y pertinente de materiales educativos a las II.EE, para el año escolar 2018 (UPP)</t>
  </si>
  <si>
    <t>3. Consistencia de los datos RENIEC-NEXUS-SUP (DITEN)</t>
  </si>
  <si>
    <t>7. Registro oportuno de las PEC de los PRONOEI (UPP)</t>
  </si>
  <si>
    <t>Muy bajo</t>
  </si>
  <si>
    <t>bajo</t>
  </si>
  <si>
    <t>Aceptable</t>
  </si>
  <si>
    <t>Bueno</t>
  </si>
  <si>
    <t>Muy bueno</t>
  </si>
  <si>
    <t>Destacado</t>
  </si>
  <si>
    <t>Indicadores de Desempeño</t>
  </si>
  <si>
    <t>indicadores de Desempeño</t>
  </si>
  <si>
    <t>2. Llegada oportuna y pertinente de materiales educativos a las II.EE, para el año escolar 2018 (UPP)</t>
  </si>
  <si>
    <t>3. Trabajo en equipo</t>
  </si>
  <si>
    <t>1. Orientación a resultados</t>
  </si>
  <si>
    <t>2. Vocación de servicio</t>
  </si>
  <si>
    <t>No presentó evidencia de la habilidad</t>
  </si>
  <si>
    <t xml:space="preserve">1. Contratación docente oportuna para el inicio del año escolar (DITEN) </t>
  </si>
  <si>
    <t>4. Conformación oportuna de los comites de la evaluación ordinaria de Desempeño docente (DIED)</t>
  </si>
  <si>
    <t>5. Contratación y registro oportuno del personal CAS para las intervenciones prioritarias del sector educación (UPP)</t>
  </si>
  <si>
    <t>6. pago oportuno mensual de los servicios básicos de II.EE de EBR y EBE (UPP)</t>
  </si>
  <si>
    <t>Bajo</t>
  </si>
  <si>
    <r>
      <t xml:space="preserve">% de Directivos evaluados </t>
    </r>
    <r>
      <rPr>
        <b/>
        <vertAlign val="superscript"/>
        <sz val="10"/>
        <color theme="1" tint="0.34998626667073579"/>
        <rFont val="Calibri"/>
        <family val="2"/>
        <scheme val="minor"/>
      </rPr>
      <t>1/</t>
    </r>
  </si>
  <si>
    <r>
      <t xml:space="preserve">% Aprobados </t>
    </r>
    <r>
      <rPr>
        <b/>
        <vertAlign val="superscript"/>
        <sz val="10"/>
        <color theme="1" tint="0.34998626667073579"/>
        <rFont val="Calibri"/>
        <family val="2"/>
        <scheme val="minor"/>
      </rPr>
      <t>2/</t>
    </r>
  </si>
  <si>
    <r>
      <t xml:space="preserve">% Desaprobados </t>
    </r>
    <r>
      <rPr>
        <b/>
        <vertAlign val="superscript"/>
        <sz val="10"/>
        <color theme="1" tint="0.34998626667073579"/>
        <rFont val="Calibri"/>
        <family val="2"/>
        <scheme val="minor"/>
      </rPr>
      <t>3/</t>
    </r>
  </si>
  <si>
    <t>Puntaje final promedio de aprobados</t>
  </si>
  <si>
    <t>Puntaje final promedio de desaprobados</t>
  </si>
  <si>
    <t>Fuente: Dirección de Evaluación Docente - Evaluación del Desempeño en Cargos Directivos de la UGEL y DRE, 2018</t>
  </si>
  <si>
    <t>Directivos de la UGEL evaluados</t>
  </si>
  <si>
    <t>Condición final</t>
  </si>
  <si>
    <t>Tabla 5: Resultados de las calificaciones de los Directivos evaluados de las UGEL y DRE, según Habilidades Transversales</t>
  </si>
  <si>
    <t>Tabla 6: Resultados de las calificaciones de Directores de Gestión Pedagógica de la DRE, según Habilidades Transversales</t>
  </si>
  <si>
    <t>Tabla 7: Resultados de las calificaciones de Directores de las UGEL, según Habilidades Transversales</t>
  </si>
  <si>
    <t>Tabla 8: Resultados de las calificaciones de Directores de Jefe de Gestión Pedagógica de la UGEL, según Habilidades transversales</t>
  </si>
  <si>
    <t>Tabla 9: Resultados de las calificaciones de Directivos de UGEL/DRE, según indicadores de Desempeño</t>
  </si>
  <si>
    <t>Tabla 10: Resultados de las calificaciones de Director de Gestión Pedagógica de DRE, según indicadores de Desempeño</t>
  </si>
  <si>
    <t>Tabla 11: Resultados de las calificaciones de Director de UGEL, según indicadores de Desempeño</t>
  </si>
  <si>
    <t>Tabla 12: Resultados de las calificaciones de Jefe de Gestión Pedagógica de UGEL, según indicadores de Desempeño</t>
  </si>
  <si>
    <t>Fuente: Dirección de Evaluación Docente - Evaluación del Desempeño en Cargos Directivos de UGEL y DRE, 2018</t>
  </si>
  <si>
    <t>Tabla 15: Resultados de la evaluación de Desempeño en el cargo de Director de UGEL, por Condición final según Región</t>
  </si>
  <si>
    <t>Tabla 14: Resultados de la evaluación de Desempeño en cargos Directivos de UGEL y DRE, por Condición final según Región</t>
  </si>
  <si>
    <t>Tabla 16: Resultados de la evaluación de Desempeño en el cargo de Directivo de Gestión Pedagógica de DRE, por Condición final según Región</t>
  </si>
  <si>
    <t>Tabla 17: Resultados de la evaluación de Desempeño en el cargo de Jefe de Gestión Pedagógica de UGEL, por Condición final según Región</t>
  </si>
  <si>
    <t>Lima Provincias</t>
  </si>
  <si>
    <r>
      <rPr>
        <b/>
        <sz val="8"/>
        <color rgb="FF4B4B4B"/>
        <rFont val="Calibri"/>
        <family val="2"/>
        <scheme val="minor"/>
      </rPr>
      <t>Fuente:</t>
    </r>
    <r>
      <rPr>
        <sz val="8"/>
        <color rgb="FF4B4B4B"/>
        <rFont val="Calibri"/>
        <family val="2"/>
        <scheme val="minor"/>
      </rPr>
      <t xml:space="preserve"> Dirección de Evaluación Docente - Evaluación del Desempeño en Cargos Directivos de UGEL y DRE, 2018</t>
    </r>
  </si>
  <si>
    <t>Tabla 1</t>
  </si>
  <si>
    <r>
      <t xml:space="preserve">Porcentaje de aprobados </t>
    </r>
    <r>
      <rPr>
        <b/>
        <vertAlign val="superscript"/>
        <sz val="9"/>
        <color rgb="FF4B4B4B"/>
        <rFont val="Calibri"/>
        <family val="2"/>
        <scheme val="minor"/>
      </rPr>
      <t>1/</t>
    </r>
  </si>
  <si>
    <r>
      <t xml:space="preserve">Porcentaje de desaprobados </t>
    </r>
    <r>
      <rPr>
        <b/>
        <vertAlign val="superscript"/>
        <sz val="9"/>
        <color rgb="FF4B4B4B"/>
        <rFont val="Calibri"/>
        <family val="2"/>
        <scheme val="minor"/>
      </rPr>
      <t>2/</t>
    </r>
  </si>
  <si>
    <t>Tabla 2</t>
  </si>
  <si>
    <t>5. Contratación y registro oportuno del personal CAS para las intervenciones prioritarias del Sector Educación (UPP)</t>
  </si>
  <si>
    <t>6. Pago oportuno mensual de los servicios básicos de II.EE de EBR y EBE (UPP)</t>
  </si>
  <si>
    <t>Tabla 3</t>
  </si>
  <si>
    <r>
      <t xml:space="preserve">Por cargo interrumpido </t>
    </r>
    <r>
      <rPr>
        <b/>
        <vertAlign val="superscript"/>
        <sz val="9"/>
        <color rgb="FF4B4B4B"/>
        <rFont val="Calibri"/>
        <family val="2"/>
        <scheme val="minor"/>
      </rPr>
      <t>1/</t>
    </r>
  </si>
  <si>
    <t>Tabla 4</t>
  </si>
  <si>
    <t>Tabla 5</t>
  </si>
  <si>
    <t>Razones de desaprobación</t>
  </si>
  <si>
    <t>Total desaprobados</t>
  </si>
  <si>
    <t>Tabla 6</t>
  </si>
  <si>
    <t>Tabla 7</t>
  </si>
  <si>
    <t>Tabla 8</t>
  </si>
  <si>
    <t>Tabla 9</t>
  </si>
  <si>
    <t>Tabla 10</t>
  </si>
  <si>
    <t>Tabla 11</t>
  </si>
  <si>
    <t>Tabla 12</t>
  </si>
  <si>
    <r>
      <t xml:space="preserve">Puntaje promedio final de evaluados </t>
    </r>
    <r>
      <rPr>
        <b/>
        <vertAlign val="superscript"/>
        <sz val="9"/>
        <color rgb="FF4B4B4B"/>
        <rFont val="Calibri"/>
        <family val="2"/>
        <scheme val="minor"/>
      </rPr>
      <t>1/</t>
    </r>
  </si>
  <si>
    <t>Tabla 13</t>
  </si>
  <si>
    <t>1/ Corresponde al puntaje promedio final de los evaluados en las habilidades transversales e indicadores de desempeño, con su ponderación respectiva.</t>
  </si>
  <si>
    <t>4. Conformación oportuna de los Comités de la Evaluación Ordinaria de Desempeño docente (DIED)</t>
  </si>
  <si>
    <t>2. Llegada oportuna y pertinente de materiales educativos a las II.EE. para el año escolar 2018 (UPP)</t>
  </si>
  <si>
    <t>Habilidades transversales</t>
  </si>
  <si>
    <t>Indicadores de desempeño</t>
  </si>
  <si>
    <t>Resultados de las calificaciones de Jefe de Gestión Pedagógica de UGEL, según indicadores de desempeño</t>
  </si>
  <si>
    <t>Puntaje promedio de indicadores de desempeño</t>
  </si>
  <si>
    <t>Puntaje promedio de habilidades transversales</t>
  </si>
  <si>
    <t>Puntaje final menor a 2,6</t>
  </si>
  <si>
    <t xml:space="preserve">Resumen de los resultados de la Evaluación del Desempeño en Cargos Directivos de UGEL y DRE, por condición final según cargo </t>
  </si>
  <si>
    <t xml:space="preserve">Resumen de los resultados de la Evaluación del Desempeño en Cargos Directivos de UGEL y DRE, por condición final según región </t>
  </si>
  <si>
    <t>Resultados de las calificaciones de Jefes de Gestión Pedagógica de UGEL, según habilidades transversales</t>
  </si>
  <si>
    <t>Nota: Se exceptúa la aplicación el indicador 2 cuando la UGEL es operativa</t>
  </si>
  <si>
    <t>Nota: Se exceptúa la aplicación de los indicadores 2, 5, 6 y 7 cuando la UGEL es operativa</t>
  </si>
  <si>
    <t>Nota: Se exceptúa la aplicación del indicador 2 a la DRE Lambayeque</t>
  </si>
  <si>
    <t>Nota: La aprobación de la presenta evaluación habilita a los directivos para continuar en el cargo por el periodo del 1 de agosto de 2018 hasta el 1 de agosto de 2020.</t>
  </si>
  <si>
    <t>Resultados de las calificaciones de directivos de UGEL y DRE, según indicadores de desempeño</t>
  </si>
  <si>
    <t>Resultados de las calificaciones de directores de Gestión Pedagógica de DRE, según indicadores de desempeño</t>
  </si>
  <si>
    <t>Resultados de las calificaciones de directores de UGEL, según indicadores de desempeño</t>
  </si>
  <si>
    <t>Puntaje final promedio de directivos evaluados de UGEL y DRE, por Condición final, según Cargo</t>
  </si>
  <si>
    <t>Razones de desaprobación de los directivos evaluados de UGEL y DRE, según cargo</t>
  </si>
  <si>
    <t>Razones de desaprobación de los directivos evaluados de UGEL y DRE, según región</t>
  </si>
  <si>
    <t>Resultados de las calificaciones de los directivos evaluados de UGEL y DRE, según habilidades transversales</t>
  </si>
  <si>
    <t>Resultados de las calificaciones de directores de Gestión Pedagógica de DRE, según habilidades transversales</t>
  </si>
  <si>
    <t>Resultados de las calificaciones de directores de UGEL, según habilidades transversales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</si>
</sst>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_ ;\-#,##0\ "/>
    <numFmt numFmtId="166" formatCode="0.0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vertAlign val="superscript"/>
      <sz val="10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4B4B4B"/>
      <name val="Calibri"/>
      <family val="2"/>
      <scheme val="minor"/>
    </font>
    <font>
      <sz val="11"/>
      <color rgb="FF4B4B4B"/>
      <name val="Calibri"/>
      <family val="2"/>
      <scheme val="minor"/>
    </font>
    <font>
      <b/>
      <sz val="10"/>
      <color rgb="FF4B4B4B"/>
      <name val="Calibri"/>
      <family val="2"/>
      <scheme val="minor"/>
    </font>
    <font>
      <sz val="10"/>
      <color rgb="FF4B4B4B"/>
      <name val="Calibri"/>
      <family val="2"/>
      <scheme val="minor"/>
    </font>
    <font>
      <sz val="8"/>
      <color rgb="FF4B4B4B"/>
      <name val="Calibri"/>
      <family val="2"/>
      <scheme val="minor"/>
    </font>
    <font>
      <b/>
      <sz val="9"/>
      <color rgb="FF4B4B4B"/>
      <name val="Calibri"/>
      <family val="2"/>
      <scheme val="minor"/>
    </font>
    <font>
      <sz val="9"/>
      <color rgb="FF4B4B4B"/>
      <name val="Calibri"/>
      <family val="2"/>
      <scheme val="minor"/>
    </font>
    <font>
      <sz val="10"/>
      <color rgb="FF4B4B4B"/>
      <name val="Arial"/>
      <family val="2"/>
    </font>
    <font>
      <b/>
      <sz val="8"/>
      <color rgb="FF4B4B4B"/>
      <name val="Calibri"/>
      <family val="2"/>
      <scheme val="minor"/>
    </font>
    <font>
      <b/>
      <vertAlign val="superscript"/>
      <sz val="9"/>
      <color rgb="FF4B4B4B"/>
      <name val="Calibri"/>
      <family val="2"/>
      <scheme val="minor"/>
    </font>
    <font>
      <i/>
      <sz val="10"/>
      <color rgb="FF4B4B4B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E7D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34998626667073579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249977111117893"/>
      </top>
      <bottom/>
      <diagonal/>
    </border>
    <border>
      <left style="thin">
        <color theme="1" tint="0.34998626667073579"/>
      </left>
      <right/>
      <top style="thin">
        <color theme="1" tint="0.24997711111789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249977111117893"/>
      </top>
      <bottom style="thin">
        <color theme="1" tint="0.34998626667073579"/>
      </bottom>
      <diagonal/>
    </border>
    <border>
      <left/>
      <right/>
      <top style="thin">
        <color theme="1" tint="0.249977111117893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77111117893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4B4B4B"/>
      </left>
      <right style="thin">
        <color rgb="FF4B4B4B"/>
      </right>
      <top style="thin">
        <color rgb="FF4B4B4B"/>
      </top>
      <bottom style="thin">
        <color rgb="FF4B4B4B"/>
      </bottom>
      <diagonal/>
    </border>
    <border>
      <left style="thin">
        <color rgb="FF4B4B4B"/>
      </left>
      <right style="thin">
        <color rgb="FF4B4B4B"/>
      </right>
      <top style="thin">
        <color rgb="FF4B4B4B"/>
      </top>
      <bottom style="thin">
        <color theme="1" tint="0.34998626667073579"/>
      </bottom>
      <diagonal/>
    </border>
    <border>
      <left style="thin">
        <color rgb="FF4B4B4B"/>
      </left>
      <right style="thin">
        <color rgb="FF4B4B4B"/>
      </right>
      <top style="thin">
        <color rgb="FF4B4B4B"/>
      </top>
      <bottom/>
      <diagonal/>
    </border>
    <border>
      <left style="thin">
        <color rgb="FF4B4B4B"/>
      </left>
      <right style="thin">
        <color rgb="FF4B4B4B"/>
      </right>
      <top/>
      <bottom/>
      <diagonal/>
    </border>
    <border>
      <left style="thin">
        <color rgb="FF4B4B4B"/>
      </left>
      <right style="thin">
        <color rgb="FF4B4B4B"/>
      </right>
      <top/>
      <bottom style="thin">
        <color rgb="FF4B4B4B"/>
      </bottom>
      <diagonal/>
    </border>
    <border>
      <left style="thin">
        <color rgb="FF4B4B4B"/>
      </left>
      <right/>
      <top style="thin">
        <color rgb="FF4B4B4B"/>
      </top>
      <bottom style="thin">
        <color rgb="FF4B4B4B"/>
      </bottom>
      <diagonal/>
    </border>
    <border>
      <left/>
      <right style="thin">
        <color rgb="FF4B4B4B"/>
      </right>
      <top style="thin">
        <color rgb="FF4B4B4B"/>
      </top>
      <bottom style="thin">
        <color rgb="FF4B4B4B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6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9" fontId="0" fillId="2" borderId="0" xfId="0" applyNumberFormat="1" applyFill="1"/>
    <xf numFmtId="0" fontId="3" fillId="0" borderId="0" xfId="3"/>
    <xf numFmtId="49" fontId="3" fillId="0" borderId="0" xfId="3" applyNumberFormat="1" applyAlignment="1">
      <alignment horizontal="center" vertical="top" wrapText="1"/>
    </xf>
    <xf numFmtId="49" fontId="3" fillId="0" borderId="0" xfId="3" applyNumberFormat="1" applyAlignment="1">
      <alignment horizontal="left"/>
    </xf>
    <xf numFmtId="0" fontId="3" fillId="2" borderId="0" xfId="3" applyFill="1"/>
    <xf numFmtId="49" fontId="3" fillId="0" borderId="0" xfId="3" applyNumberFormat="1" applyAlignment="1">
      <alignment horizontal="left" vertical="top"/>
    </xf>
    <xf numFmtId="49" fontId="3" fillId="2" borderId="0" xfId="3" applyNumberFormat="1" applyFill="1" applyAlignment="1">
      <alignment vertical="center" wrapText="1"/>
    </xf>
    <xf numFmtId="0" fontId="0" fillId="6" borderId="0" xfId="0" applyFill="1"/>
    <xf numFmtId="0" fontId="0" fillId="3" borderId="0" xfId="0" applyFill="1"/>
    <xf numFmtId="0" fontId="0" fillId="2" borderId="0" xfId="0" applyFill="1" applyBorder="1" applyAlignment="1">
      <alignment horizontal="center"/>
    </xf>
    <xf numFmtId="49" fontId="3" fillId="5" borderId="0" xfId="3" applyNumberFormat="1" applyFill="1" applyAlignment="1">
      <alignment horizontal="center" vertical="center" wrapText="1"/>
    </xf>
    <xf numFmtId="0" fontId="3" fillId="0" borderId="0" xfId="3" applyAlignment="1">
      <alignment horizontal="center" vertical="center"/>
    </xf>
    <xf numFmtId="0" fontId="3" fillId="0" borderId="0" xfId="3" applyAlignment="1">
      <alignment horizontal="center"/>
    </xf>
    <xf numFmtId="166" fontId="3" fillId="0" borderId="0" xfId="3" applyNumberFormat="1" applyAlignment="1">
      <alignment horizontal="center" vertical="center"/>
    </xf>
    <xf numFmtId="166" fontId="3" fillId="0" borderId="0" xfId="3" applyNumberFormat="1" applyAlignment="1">
      <alignment horizontal="center"/>
    </xf>
    <xf numFmtId="0" fontId="0" fillId="2" borderId="7" xfId="0" applyFill="1" applyBorder="1" applyAlignment="1"/>
    <xf numFmtId="0" fontId="3" fillId="0" borderId="0" xfId="4" applyAlignment="1"/>
    <xf numFmtId="0" fontId="3" fillId="0" borderId="0" xfId="4" applyAlignment="1">
      <alignment horizontal="center"/>
    </xf>
    <xf numFmtId="0" fontId="0" fillId="7" borderId="0" xfId="0" applyFill="1"/>
    <xf numFmtId="0" fontId="3" fillId="7" borderId="0" xfId="4" applyFill="1" applyAlignment="1"/>
    <xf numFmtId="0" fontId="3" fillId="7" borderId="0" xfId="4" applyFill="1" applyAlignment="1">
      <alignment horizontal="center"/>
    </xf>
    <xf numFmtId="49" fontId="3" fillId="7" borderId="0" xfId="4" applyNumberFormat="1" applyFill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7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4"/>
    <xf numFmtId="49" fontId="3" fillId="0" borderId="0" xfId="4" applyNumberFormat="1" applyAlignment="1">
      <alignment horizontal="center" vertical="top" wrapText="1"/>
    </xf>
    <xf numFmtId="49" fontId="3" fillId="0" borderId="0" xfId="4" applyNumberFormat="1" applyAlignment="1">
      <alignment horizontal="left"/>
    </xf>
    <xf numFmtId="0" fontId="3" fillId="0" borderId="0" xfId="4" applyAlignment="1">
      <alignment vertical="center"/>
    </xf>
    <xf numFmtId="0" fontId="0" fillId="8" borderId="0" xfId="0" applyFill="1"/>
    <xf numFmtId="0" fontId="3" fillId="0" borderId="0" xfId="4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9" fontId="3" fillId="0" borderId="0" xfId="4" applyNumberFormat="1" applyAlignment="1">
      <alignment horizontal="left" vertical="top"/>
    </xf>
    <xf numFmtId="0" fontId="0" fillId="0" borderId="0" xfId="0" applyAlignment="1">
      <alignment horizontal="center"/>
    </xf>
    <xf numFmtId="49" fontId="3" fillId="0" borderId="0" xfId="4" applyNumberFormat="1" applyAlignment="1">
      <alignment horizontal="center" vertical="top"/>
    </xf>
    <xf numFmtId="49" fontId="3" fillId="0" borderId="0" xfId="4" applyNumberFormat="1" applyAlignment="1">
      <alignment horizontal="center"/>
    </xf>
    <xf numFmtId="0" fontId="3" fillId="0" borderId="0" xfId="4" applyAlignment="1">
      <alignment horizontal="left"/>
    </xf>
    <xf numFmtId="49" fontId="3" fillId="0" borderId="0" xfId="4" applyNumberFormat="1" applyAlignment="1">
      <alignment vertical="center" wrapText="1"/>
    </xf>
    <xf numFmtId="49" fontId="4" fillId="0" borderId="0" xfId="6" applyNumberFormat="1" applyAlignment="1">
      <alignment horizontal="left" vertical="top"/>
    </xf>
    <xf numFmtId="0" fontId="4" fillId="0" borderId="0" xfId="6"/>
    <xf numFmtId="49" fontId="4" fillId="0" borderId="0" xfId="6" applyNumberFormat="1" applyAlignment="1">
      <alignment horizontal="center" vertical="top" wrapText="1"/>
    </xf>
    <xf numFmtId="49" fontId="4" fillId="0" borderId="0" xfId="6" applyNumberFormat="1" applyAlignment="1">
      <alignment horizontal="left"/>
    </xf>
    <xf numFmtId="0" fontId="4" fillId="0" borderId="0" xfId="6" applyAlignment="1">
      <alignment vertical="center"/>
    </xf>
    <xf numFmtId="49" fontId="3" fillId="0" borderId="0" xfId="5" applyNumberFormat="1" applyAlignment="1">
      <alignment horizontal="center" vertical="top" wrapText="1"/>
    </xf>
    <xf numFmtId="49" fontId="3" fillId="0" borderId="0" xfId="5" applyNumberFormat="1" applyAlignment="1">
      <alignment horizontal="left"/>
    </xf>
    <xf numFmtId="49" fontId="3" fillId="0" borderId="0" xfId="5" applyNumberFormat="1" applyAlignment="1">
      <alignment horizontal="center" vertical="top"/>
    </xf>
    <xf numFmtId="0" fontId="3" fillId="0" borderId="0" xfId="5" applyAlignment="1">
      <alignment horizontal="center"/>
    </xf>
    <xf numFmtId="49" fontId="3" fillId="0" borderId="0" xfId="5" applyNumberFormat="1" applyAlignment="1">
      <alignment horizontal="center"/>
    </xf>
    <xf numFmtId="0" fontId="3" fillId="0" borderId="0" xfId="5" applyAlignment="1">
      <alignment horizontal="center" vertical="center"/>
    </xf>
    <xf numFmtId="0" fontId="3" fillId="0" borderId="0" xfId="5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6" xfId="0" applyBorder="1"/>
    <xf numFmtId="0" fontId="2" fillId="0" borderId="16" xfId="0" applyFont="1" applyBorder="1"/>
    <xf numFmtId="0" fontId="0" fillId="7" borderId="2" xfId="0" applyFill="1" applyBorder="1" applyAlignment="1"/>
    <xf numFmtId="0" fontId="0" fillId="7" borderId="1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6" xfId="0" applyFill="1" applyBorder="1"/>
    <xf numFmtId="0" fontId="0" fillId="9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9" fontId="2" fillId="2" borderId="0" xfId="1" applyFont="1" applyFill="1" applyBorder="1" applyAlignment="1">
      <alignment horizontal="center"/>
    </xf>
    <xf numFmtId="165" fontId="2" fillId="2" borderId="0" xfId="2" applyNumberFormat="1" applyFont="1" applyFill="1" applyBorder="1" applyAlignment="1">
      <alignment horizontal="center"/>
    </xf>
    <xf numFmtId="0" fontId="0" fillId="2" borderId="0" xfId="0" applyFont="1" applyFill="1"/>
    <xf numFmtId="0" fontId="6" fillId="0" borderId="0" xfId="0" applyFont="1" applyAlignment="1">
      <alignment horizontal="left" vertical="center"/>
    </xf>
    <xf numFmtId="0" fontId="8" fillId="2" borderId="19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 readingOrder="1"/>
    </xf>
    <xf numFmtId="167" fontId="0" fillId="2" borderId="0" xfId="0" applyNumberFormat="1" applyFill="1"/>
    <xf numFmtId="0" fontId="8" fillId="2" borderId="19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 wrapText="1" readingOrder="1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/>
    <xf numFmtId="167" fontId="13" fillId="2" borderId="0" xfId="0" applyNumberFormat="1" applyFont="1" applyFill="1"/>
    <xf numFmtId="0" fontId="14" fillId="2" borderId="0" xfId="0" applyFont="1" applyFill="1"/>
    <xf numFmtId="167" fontId="14" fillId="2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167" fontId="12" fillId="2" borderId="0" xfId="0" applyNumberFormat="1" applyFont="1" applyFill="1"/>
    <xf numFmtId="9" fontId="12" fillId="2" borderId="0" xfId="1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 readingOrder="1"/>
    </xf>
    <xf numFmtId="0" fontId="7" fillId="7" borderId="25" xfId="0" applyFont="1" applyFill="1" applyBorder="1" applyAlignment="1">
      <alignment horizontal="center" vertical="center" wrapText="1" readingOrder="1"/>
    </xf>
    <xf numFmtId="0" fontId="7" fillId="7" borderId="23" xfId="0" applyFont="1" applyFill="1" applyBorder="1" applyAlignment="1">
      <alignment horizontal="center" vertical="center" wrapText="1" readingOrder="1"/>
    </xf>
    <xf numFmtId="0" fontId="8" fillId="2" borderId="1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center" vertical="center" wrapText="1" readingOrder="1"/>
    </xf>
    <xf numFmtId="0" fontId="8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 vertical="center" wrapText="1" readingOrder="1"/>
    </xf>
    <xf numFmtId="0" fontId="7" fillId="7" borderId="29" xfId="0" applyFont="1" applyFill="1" applyBorder="1" applyAlignment="1">
      <alignment horizontal="center" vertical="center" wrapText="1" readingOrder="1"/>
    </xf>
    <xf numFmtId="0" fontId="7" fillId="7" borderId="26" xfId="0" applyFont="1" applyFill="1" applyBorder="1" applyAlignment="1">
      <alignment horizontal="center" vertical="center" wrapText="1" readingOrder="1"/>
    </xf>
    <xf numFmtId="0" fontId="7" fillId="7" borderId="30" xfId="0" applyFont="1" applyFill="1" applyBorder="1" applyAlignment="1">
      <alignment horizontal="center" vertical="center" wrapText="1" readingOrder="1"/>
    </xf>
    <xf numFmtId="0" fontId="8" fillId="2" borderId="20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 vertical="center" wrapText="1" readingOrder="1"/>
    </xf>
    <xf numFmtId="0" fontId="7" fillId="7" borderId="33" xfId="0" applyFont="1" applyFill="1" applyBorder="1" applyAlignment="1">
      <alignment horizontal="center" vertical="center" wrapText="1" readingOrder="1"/>
    </xf>
    <xf numFmtId="0" fontId="7" fillId="7" borderId="34" xfId="0" applyFont="1" applyFill="1" applyBorder="1" applyAlignment="1">
      <alignment horizontal="center" vertical="center" wrapText="1" readingOrder="1"/>
    </xf>
    <xf numFmtId="0" fontId="8" fillId="2" borderId="35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 wrapText="1" readingOrder="1"/>
    </xf>
    <xf numFmtId="0" fontId="7" fillId="7" borderId="41" xfId="0" applyFont="1" applyFill="1" applyBorder="1" applyAlignment="1">
      <alignment horizontal="center" vertical="center" wrapText="1" readingOrder="1"/>
    </xf>
    <xf numFmtId="0" fontId="8" fillId="2" borderId="0" xfId="0" applyFont="1" applyFill="1"/>
    <xf numFmtId="0" fontId="7" fillId="7" borderId="25" xfId="0" applyFont="1" applyFill="1" applyBorder="1" applyAlignment="1">
      <alignment horizontal="center" vertical="center" wrapText="1" readingOrder="1"/>
    </xf>
    <xf numFmtId="0" fontId="7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9" fontId="8" fillId="2" borderId="1" xfId="1" applyFont="1" applyFill="1" applyBorder="1" applyAlignment="1">
      <alignment horizontal="center"/>
    </xf>
    <xf numFmtId="9" fontId="8" fillId="2" borderId="2" xfId="1" applyFont="1" applyFill="1" applyBorder="1" applyAlignment="1">
      <alignment horizontal="center"/>
    </xf>
    <xf numFmtId="9" fontId="8" fillId="2" borderId="16" xfId="1" applyFont="1" applyFill="1" applyBorder="1" applyAlignment="1">
      <alignment horizontal="center"/>
    </xf>
    <xf numFmtId="9" fontId="8" fillId="2" borderId="9" xfId="1" applyFont="1" applyFill="1" applyBorder="1" applyAlignment="1">
      <alignment horizontal="center"/>
    </xf>
    <xf numFmtId="9" fontId="8" fillId="2" borderId="10" xfId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 readingOrder="1"/>
    </xf>
    <xf numFmtId="9" fontId="8" fillId="2" borderId="0" xfId="1" applyNumberFormat="1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8" fillId="2" borderId="16" xfId="5" applyFont="1" applyFill="1" applyBorder="1" applyAlignment="1">
      <alignment horizontal="center" vertical="center"/>
    </xf>
    <xf numFmtId="0" fontId="8" fillId="2" borderId="16" xfId="5" applyFont="1" applyFill="1" applyBorder="1" applyAlignment="1">
      <alignment horizontal="center"/>
    </xf>
    <xf numFmtId="0" fontId="8" fillId="2" borderId="7" xfId="0" applyFont="1" applyFill="1" applyBorder="1"/>
    <xf numFmtId="165" fontId="8" fillId="2" borderId="7" xfId="2" applyNumberFormat="1" applyFont="1" applyFill="1" applyBorder="1" applyAlignment="1">
      <alignment horizontal="center"/>
    </xf>
    <xf numFmtId="165" fontId="8" fillId="2" borderId="10" xfId="2" applyNumberFormat="1" applyFont="1" applyFill="1" applyBorder="1" applyAlignment="1">
      <alignment horizontal="center"/>
    </xf>
    <xf numFmtId="165" fontId="8" fillId="2" borderId="9" xfId="2" applyNumberFormat="1" applyFont="1" applyFill="1" applyBorder="1" applyAlignment="1">
      <alignment horizontal="center"/>
    </xf>
    <xf numFmtId="9" fontId="8" fillId="2" borderId="14" xfId="1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 vertical="center" wrapText="1"/>
    </xf>
    <xf numFmtId="9" fontId="15" fillId="2" borderId="0" xfId="1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9" fontId="15" fillId="2" borderId="0" xfId="1" applyNumberFormat="1" applyFont="1" applyFill="1" applyAlignment="1">
      <alignment horizontal="center"/>
    </xf>
    <xf numFmtId="9" fontId="5" fillId="2" borderId="0" xfId="1" applyNumberFormat="1" applyFont="1" applyFill="1" applyAlignment="1">
      <alignment horizontal="center" vertical="center"/>
    </xf>
    <xf numFmtId="9" fontId="5" fillId="2" borderId="0" xfId="1" applyNumberFormat="1" applyFont="1" applyFill="1" applyAlignment="1">
      <alignment horizontal="center"/>
    </xf>
    <xf numFmtId="167" fontId="0" fillId="2" borderId="0" xfId="1" applyNumberFormat="1" applyFont="1" applyFill="1"/>
    <xf numFmtId="10" fontId="0" fillId="2" borderId="0" xfId="1" applyNumberFormat="1" applyFont="1" applyFill="1"/>
    <xf numFmtId="167" fontId="15" fillId="2" borderId="0" xfId="1" applyNumberFormat="1" applyFont="1" applyFill="1" applyAlignment="1">
      <alignment horizontal="center"/>
    </xf>
    <xf numFmtId="167" fontId="5" fillId="2" borderId="0" xfId="1" applyNumberFormat="1" applyFont="1" applyFill="1" applyAlignment="1">
      <alignment horizontal="center"/>
    </xf>
    <xf numFmtId="167" fontId="5" fillId="2" borderId="0" xfId="1" applyNumberFormat="1" applyFont="1" applyFill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9" fontId="16" fillId="2" borderId="0" xfId="1" applyFont="1" applyFill="1" applyBorder="1" applyAlignment="1">
      <alignment horizontal="center" vertical="center"/>
    </xf>
    <xf numFmtId="9" fontId="16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2" fontId="21" fillId="0" borderId="0" xfId="9" applyNumberFormat="1" applyFont="1" applyBorder="1" applyAlignment="1">
      <alignment horizontal="center" vertical="center"/>
    </xf>
    <xf numFmtId="2" fontId="21" fillId="2" borderId="0" xfId="0" applyNumberFormat="1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0" fillId="2" borderId="0" xfId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/>
    <xf numFmtId="2" fontId="18" fillId="2" borderId="0" xfId="0" applyNumberFormat="1" applyFont="1" applyFill="1"/>
    <xf numFmtId="0" fontId="17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20" fillId="0" borderId="0" xfId="0" applyFont="1" applyFill="1" applyBorder="1" applyAlignment="1">
      <alignment horizontal="center" vertical="center"/>
    </xf>
    <xf numFmtId="9" fontId="21" fillId="0" borderId="0" xfId="1" applyNumberFormat="1" applyFont="1" applyFill="1" applyAlignment="1">
      <alignment horizontal="center" vertical="center"/>
    </xf>
    <xf numFmtId="9" fontId="21" fillId="0" borderId="0" xfId="0" applyNumberFormat="1" applyFont="1" applyFill="1" applyAlignment="1">
      <alignment horizontal="center" vertical="center"/>
    </xf>
    <xf numFmtId="10" fontId="18" fillId="2" borderId="0" xfId="1" applyNumberFormat="1" applyFont="1" applyFill="1"/>
    <xf numFmtId="0" fontId="20" fillId="0" borderId="0" xfId="0" applyFont="1" applyFill="1" applyBorder="1" applyAlignment="1">
      <alignment horizontal="center"/>
    </xf>
    <xf numFmtId="167" fontId="21" fillId="2" borderId="0" xfId="1" applyNumberFormat="1" applyFont="1" applyFill="1" applyAlignment="1">
      <alignment horizontal="center" vertical="center"/>
    </xf>
    <xf numFmtId="9" fontId="18" fillId="2" borderId="0" xfId="0" applyNumberFormat="1" applyFont="1" applyFill="1"/>
    <xf numFmtId="0" fontId="1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 vertical="center" wrapText="1" readingOrder="1"/>
    </xf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9" fontId="20" fillId="2" borderId="0" xfId="1" applyNumberFormat="1" applyFont="1" applyFill="1" applyAlignment="1">
      <alignment horizontal="center" vertical="center"/>
    </xf>
    <xf numFmtId="9" fontId="21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9" fontId="21" fillId="0" borderId="0" xfId="1" applyNumberFormat="1" applyFont="1" applyFill="1" applyAlignment="1">
      <alignment horizontal="center"/>
    </xf>
    <xf numFmtId="9" fontId="21" fillId="0" borderId="0" xfId="0" applyNumberFormat="1" applyFont="1" applyFill="1"/>
    <xf numFmtId="0" fontId="18" fillId="0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9" fontId="23" fillId="2" borderId="0" xfId="1" applyNumberFormat="1" applyFont="1" applyFill="1" applyAlignment="1">
      <alignment horizontal="center"/>
    </xf>
    <xf numFmtId="167" fontId="18" fillId="2" borderId="0" xfId="0" applyNumberFormat="1" applyFont="1" applyFill="1"/>
    <xf numFmtId="0" fontId="17" fillId="2" borderId="0" xfId="0" applyFont="1" applyFill="1" applyAlignment="1">
      <alignment horizontal="left" vertical="center"/>
    </xf>
    <xf numFmtId="16" fontId="18" fillId="2" borderId="0" xfId="0" applyNumberFormat="1" applyFont="1" applyFill="1" applyAlignment="1">
      <alignment horizontal="center" vertical="center"/>
    </xf>
    <xf numFmtId="9" fontId="23" fillId="0" borderId="0" xfId="1" applyNumberFormat="1" applyFont="1" applyFill="1" applyAlignment="1">
      <alignment horizontal="center"/>
    </xf>
    <xf numFmtId="9" fontId="23" fillId="2" borderId="0" xfId="1" applyFont="1" applyFill="1" applyAlignment="1">
      <alignment horizontal="center"/>
    </xf>
    <xf numFmtId="9" fontId="21" fillId="2" borderId="0" xfId="1" applyFont="1" applyFill="1"/>
    <xf numFmtId="0" fontId="2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vertical="center" wrapText="1"/>
    </xf>
    <xf numFmtId="9" fontId="21" fillId="2" borderId="0" xfId="1" applyFont="1" applyFill="1" applyAlignment="1">
      <alignment horizontal="center"/>
    </xf>
    <xf numFmtId="9" fontId="18" fillId="2" borderId="0" xfId="1" applyFont="1" applyFill="1" applyAlignment="1">
      <alignment horizontal="center"/>
    </xf>
    <xf numFmtId="0" fontId="21" fillId="0" borderId="0" xfId="0" applyFont="1" applyBorder="1" applyAlignment="1">
      <alignment vertical="center"/>
    </xf>
    <xf numFmtId="9" fontId="18" fillId="2" borderId="0" xfId="1" applyFont="1" applyFill="1" applyAlignment="1">
      <alignment horizontal="left" vertical="center"/>
    </xf>
    <xf numFmtId="9" fontId="18" fillId="2" borderId="0" xfId="1" applyFont="1" applyFill="1" applyAlignment="1">
      <alignment horizontal="center" vertical="center"/>
    </xf>
    <xf numFmtId="9" fontId="21" fillId="2" borderId="0" xfId="1" applyFont="1" applyFill="1" applyAlignment="1">
      <alignment horizontal="center" vertical="center"/>
    </xf>
    <xf numFmtId="0" fontId="21" fillId="2" borderId="0" xfId="0" applyFont="1" applyFill="1" applyBorder="1"/>
    <xf numFmtId="0" fontId="18" fillId="2" borderId="0" xfId="0" applyFont="1" applyFill="1" applyBorder="1"/>
    <xf numFmtId="0" fontId="18" fillId="0" borderId="43" xfId="0" applyFont="1" applyBorder="1"/>
    <xf numFmtId="0" fontId="24" fillId="2" borderId="0" xfId="7" applyFont="1" applyFill="1"/>
    <xf numFmtId="49" fontId="24" fillId="2" borderId="0" xfId="7" applyNumberFormat="1" applyFont="1" applyFill="1" applyAlignment="1">
      <alignment horizontal="center" vertical="top" wrapText="1"/>
    </xf>
    <xf numFmtId="49" fontId="24" fillId="2" borderId="0" xfId="7" applyNumberFormat="1" applyFont="1" applyFill="1" applyAlignment="1">
      <alignment horizontal="left"/>
    </xf>
    <xf numFmtId="0" fontId="24" fillId="2" borderId="0" xfId="7" applyFont="1" applyFill="1" applyAlignment="1">
      <alignment vertical="center"/>
    </xf>
    <xf numFmtId="0" fontId="18" fillId="0" borderId="0" xfId="0" applyFont="1"/>
    <xf numFmtId="1" fontId="18" fillId="2" borderId="0" xfId="0" applyNumberFormat="1" applyFont="1" applyFill="1"/>
    <xf numFmtId="0" fontId="21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vertical="center" wrapText="1" readingOrder="1"/>
    </xf>
    <xf numFmtId="0" fontId="20" fillId="0" borderId="0" xfId="0" applyFont="1" applyFill="1"/>
    <xf numFmtId="9" fontId="20" fillId="0" borderId="0" xfId="0" applyNumberFormat="1" applyFont="1" applyFill="1" applyAlignment="1">
      <alignment horizontal="center"/>
    </xf>
    <xf numFmtId="0" fontId="24" fillId="0" borderId="0" xfId="5" applyFont="1" applyFill="1" applyBorder="1" applyAlignment="1">
      <alignment horizontal="center"/>
    </xf>
    <xf numFmtId="49" fontId="24" fillId="0" borderId="0" xfId="5" applyNumberFormat="1" applyFont="1" applyFill="1" applyAlignment="1">
      <alignment horizontal="center"/>
    </xf>
    <xf numFmtId="0" fontId="24" fillId="0" borderId="0" xfId="5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 wrapText="1"/>
    </xf>
    <xf numFmtId="0" fontId="22" fillId="7" borderId="44" xfId="0" applyFont="1" applyFill="1" applyBorder="1" applyAlignment="1">
      <alignment horizontal="center" vertical="center" wrapText="1" readingOrder="1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top"/>
    </xf>
    <xf numFmtId="0" fontId="20" fillId="0" borderId="44" xfId="0" applyFont="1" applyFill="1" applyBorder="1" applyAlignment="1">
      <alignment horizontal="center" vertical="center"/>
    </xf>
    <xf numFmtId="9" fontId="20" fillId="0" borderId="44" xfId="1" applyNumberFormat="1" applyFont="1" applyFill="1" applyBorder="1" applyAlignment="1">
      <alignment horizontal="center" vertical="center"/>
    </xf>
    <xf numFmtId="9" fontId="20" fillId="0" borderId="44" xfId="1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left" vertical="center" wrapText="1" readingOrder="1"/>
    </xf>
    <xf numFmtId="0" fontId="20" fillId="2" borderId="44" xfId="0" applyFont="1" applyFill="1" applyBorder="1" applyAlignment="1">
      <alignment horizontal="center" vertical="center" wrapText="1" readingOrder="1"/>
    </xf>
    <xf numFmtId="0" fontId="20" fillId="2" borderId="44" xfId="0" applyFont="1" applyFill="1" applyBorder="1" applyAlignment="1">
      <alignment horizontal="center" vertical="center" readingOrder="1"/>
    </xf>
    <xf numFmtId="9" fontId="20" fillId="2" borderId="44" xfId="1" applyNumberFormat="1" applyFont="1" applyFill="1" applyBorder="1" applyAlignment="1">
      <alignment horizontal="center" vertical="center" readingOrder="1"/>
    </xf>
    <xf numFmtId="0" fontId="20" fillId="2" borderId="44" xfId="0" applyNumberFormat="1" applyFont="1" applyFill="1" applyBorder="1" applyAlignment="1">
      <alignment horizontal="center" vertical="center" wrapText="1" readingOrder="1"/>
    </xf>
    <xf numFmtId="9" fontId="20" fillId="2" borderId="44" xfId="1" applyNumberFormat="1" applyFont="1" applyFill="1" applyBorder="1" applyAlignment="1">
      <alignment horizontal="center" vertical="center" wrapText="1" readingOrder="1"/>
    </xf>
    <xf numFmtId="0" fontId="18" fillId="2" borderId="44" xfId="0" applyFont="1" applyFill="1" applyBorder="1" applyAlignment="1">
      <alignment horizontal="left" vertical="center" wrapText="1" readingOrder="1"/>
    </xf>
    <xf numFmtId="49" fontId="20" fillId="2" borderId="44" xfId="5" applyNumberFormat="1" applyFont="1" applyFill="1" applyBorder="1" applyAlignment="1">
      <alignment horizontal="left" vertical="center"/>
    </xf>
    <xf numFmtId="0" fontId="20" fillId="2" borderId="44" xfId="8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left" vertical="center" wrapText="1"/>
    </xf>
    <xf numFmtId="0" fontId="20" fillId="2" borderId="44" xfId="0" applyFont="1" applyFill="1" applyBorder="1" applyAlignment="1">
      <alignment horizontal="left" vertical="center"/>
    </xf>
    <xf numFmtId="0" fontId="22" fillId="7" borderId="44" xfId="0" applyFont="1" applyFill="1" applyBorder="1" applyAlignment="1">
      <alignment horizontal="center" vertical="center" wrapText="1"/>
    </xf>
    <xf numFmtId="2" fontId="20" fillId="0" borderId="44" xfId="9" applyNumberFormat="1" applyFont="1" applyBorder="1" applyAlignment="1">
      <alignment horizontal="center" vertical="center"/>
    </xf>
    <xf numFmtId="2" fontId="20" fillId="2" borderId="44" xfId="0" applyNumberFormat="1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2" fontId="20" fillId="2" borderId="44" xfId="1" applyNumberFormat="1" applyFont="1" applyFill="1" applyBorder="1" applyAlignment="1">
      <alignment horizontal="center" vertical="center"/>
    </xf>
    <xf numFmtId="0" fontId="20" fillId="2" borderId="44" xfId="1" applyNumberFormat="1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left" vertical="center"/>
    </xf>
    <xf numFmtId="0" fontId="20" fillId="2" borderId="45" xfId="0" applyFont="1" applyFill="1" applyBorder="1" applyAlignment="1">
      <alignment horizontal="center" vertical="center"/>
    </xf>
    <xf numFmtId="49" fontId="20" fillId="0" borderId="44" xfId="5" applyNumberFormat="1" applyFont="1" applyFill="1" applyBorder="1" applyAlignment="1">
      <alignment horizontal="left" vertical="center" wrapText="1"/>
    </xf>
    <xf numFmtId="0" fontId="22" fillId="7" borderId="44" xfId="0" applyFont="1" applyFill="1" applyBorder="1" applyAlignment="1">
      <alignment horizontal="center" vertical="center" wrapText="1" readingOrder="1"/>
    </xf>
    <xf numFmtId="0" fontId="22" fillId="7" borderId="44" xfId="0" applyFont="1" applyFill="1" applyBorder="1" applyAlignment="1">
      <alignment horizontal="center" vertical="center" wrapText="1" readingOrder="1"/>
    </xf>
    <xf numFmtId="49" fontId="19" fillId="0" borderId="44" xfId="5" applyNumberFormat="1" applyFont="1" applyFill="1" applyBorder="1" applyAlignment="1">
      <alignment vertical="center" wrapText="1"/>
    </xf>
    <xf numFmtId="0" fontId="19" fillId="0" borderId="44" xfId="5" applyFont="1" applyFill="1" applyBorder="1" applyAlignment="1">
      <alignment horizontal="center" vertical="center"/>
    </xf>
    <xf numFmtId="9" fontId="19" fillId="0" borderId="44" xfId="1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9" fontId="19" fillId="0" borderId="44" xfId="1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vertical="center" wrapText="1" readingOrder="1"/>
    </xf>
    <xf numFmtId="0" fontId="19" fillId="2" borderId="44" xfId="0" applyFont="1" applyFill="1" applyBorder="1" applyAlignment="1">
      <alignment horizontal="center" vertical="center" wrapText="1" readingOrder="1"/>
    </xf>
    <xf numFmtId="1" fontId="19" fillId="2" borderId="44" xfId="0" applyNumberFormat="1" applyFont="1" applyFill="1" applyBorder="1" applyAlignment="1">
      <alignment horizontal="center" vertical="center" readingOrder="1"/>
    </xf>
    <xf numFmtId="9" fontId="19" fillId="2" borderId="44" xfId="1" applyNumberFormat="1" applyFont="1" applyFill="1" applyBorder="1" applyAlignment="1">
      <alignment horizontal="center" vertical="center" readingOrder="1"/>
    </xf>
    <xf numFmtId="9" fontId="19" fillId="2" borderId="44" xfId="1" applyNumberFormat="1" applyFont="1" applyFill="1" applyBorder="1" applyAlignment="1">
      <alignment horizontal="center" vertical="center" wrapText="1" readingOrder="1"/>
    </xf>
    <xf numFmtId="0" fontId="19" fillId="2" borderId="44" xfId="8" applyFont="1" applyFill="1" applyBorder="1" applyAlignment="1">
      <alignment horizontal="center" vertical="center"/>
    </xf>
    <xf numFmtId="0" fontId="19" fillId="2" borderId="44" xfId="8" applyFont="1" applyFill="1" applyBorder="1" applyAlignment="1">
      <alignment vertical="center"/>
    </xf>
    <xf numFmtId="0" fontId="19" fillId="2" borderId="44" xfId="0" applyFont="1" applyFill="1" applyBorder="1" applyAlignment="1">
      <alignment vertical="center"/>
    </xf>
    <xf numFmtId="0" fontId="19" fillId="2" borderId="44" xfId="0" applyFont="1" applyFill="1" applyBorder="1" applyAlignment="1">
      <alignment horizontal="center" vertical="center"/>
    </xf>
    <xf numFmtId="2" fontId="19" fillId="0" borderId="44" xfId="9" applyNumberFormat="1" applyFont="1" applyBorder="1" applyAlignment="1">
      <alignment horizontal="center" vertical="center"/>
    </xf>
    <xf numFmtId="2" fontId="19" fillId="2" borderId="44" xfId="0" applyNumberFormat="1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2" fontId="19" fillId="2" borderId="44" xfId="1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3" fillId="5" borderId="0" xfId="5" applyNumberFormat="1" applyFill="1" applyAlignment="1">
      <alignment horizontal="center" vertical="center" wrapText="1"/>
    </xf>
    <xf numFmtId="0" fontId="3" fillId="0" borderId="0" xfId="5" applyAlignment="1">
      <alignment horizontal="center"/>
    </xf>
    <xf numFmtId="49" fontId="3" fillId="0" borderId="0" xfId="5" applyNumberFormat="1" applyAlignment="1">
      <alignment horizontal="center" vertical="top" wrapText="1"/>
    </xf>
    <xf numFmtId="0" fontId="2" fillId="2" borderId="3" xfId="0" applyFont="1" applyFill="1" applyBorder="1"/>
    <xf numFmtId="0" fontId="0" fillId="0" borderId="16" xfId="0" applyBorder="1" applyAlignment="1">
      <alignment horizontal="center"/>
    </xf>
    <xf numFmtId="0" fontId="0" fillId="0" borderId="0" xfId="0"/>
    <xf numFmtId="0" fontId="0" fillId="9" borderId="16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11" borderId="16" xfId="0" applyFill="1" applyBorder="1" applyAlignment="1">
      <alignment horizontal="center" wrapText="1"/>
    </xf>
    <xf numFmtId="0" fontId="0" fillId="10" borderId="1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5" borderId="0" xfId="3" applyNumberFormat="1" applyFill="1" applyAlignment="1">
      <alignment horizontal="center" vertical="center" wrapText="1"/>
    </xf>
    <xf numFmtId="0" fontId="3" fillId="0" borderId="0" xfId="3"/>
    <xf numFmtId="0" fontId="2" fillId="2" borderId="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49" fontId="3" fillId="5" borderId="0" xfId="4" applyNumberFormat="1" applyFill="1" applyAlignment="1">
      <alignment horizontal="center" vertical="center" wrapText="1"/>
    </xf>
    <xf numFmtId="0" fontId="3" fillId="0" borderId="0" xfId="4"/>
    <xf numFmtId="0" fontId="0" fillId="2" borderId="3" xfId="0" applyFill="1" applyBorder="1" applyAlignment="1">
      <alignment horizontal="center"/>
    </xf>
    <xf numFmtId="49" fontId="3" fillId="0" borderId="0" xfId="4" applyNumberFormat="1" applyAlignment="1">
      <alignment horizontal="center" vertical="top" wrapText="1"/>
    </xf>
    <xf numFmtId="49" fontId="4" fillId="5" borderId="0" xfId="6" applyNumberFormat="1" applyFill="1" applyAlignment="1">
      <alignment horizontal="center" vertical="center" wrapText="1"/>
    </xf>
    <xf numFmtId="0" fontId="4" fillId="0" borderId="0" xfId="6"/>
    <xf numFmtId="49" fontId="4" fillId="0" borderId="0" xfId="6" applyNumberFormat="1" applyAlignment="1">
      <alignment horizontal="center" vertical="top" wrapText="1"/>
    </xf>
    <xf numFmtId="0" fontId="3" fillId="0" borderId="0" xfId="4" applyAlignment="1">
      <alignment horizontal="center"/>
    </xf>
    <xf numFmtId="0" fontId="22" fillId="7" borderId="44" xfId="0" applyFont="1" applyFill="1" applyBorder="1" applyAlignment="1">
      <alignment horizontal="center" vertical="center" readingOrder="1"/>
    </xf>
    <xf numFmtId="0" fontId="22" fillId="7" borderId="44" xfId="0" applyFont="1" applyFill="1" applyBorder="1" applyAlignment="1">
      <alignment horizontal="center" vertical="center" wrapText="1" readingOrder="1"/>
    </xf>
    <xf numFmtId="0" fontId="22" fillId="7" borderId="46" xfId="0" applyFont="1" applyFill="1" applyBorder="1" applyAlignment="1">
      <alignment horizontal="center" vertical="center" wrapText="1" readingOrder="1"/>
    </xf>
    <xf numFmtId="0" fontId="22" fillId="7" borderId="47" xfId="0" applyFont="1" applyFill="1" applyBorder="1" applyAlignment="1">
      <alignment horizontal="center" vertical="center" wrapText="1" readingOrder="1"/>
    </xf>
    <xf numFmtId="0" fontId="22" fillId="7" borderId="48" xfId="0" applyFont="1" applyFill="1" applyBorder="1" applyAlignment="1">
      <alignment horizontal="center" vertical="center" wrapText="1" readingOrder="1"/>
    </xf>
    <xf numFmtId="0" fontId="22" fillId="7" borderId="49" xfId="0" applyFont="1" applyFill="1" applyBorder="1" applyAlignment="1">
      <alignment horizontal="center" vertical="center" wrapText="1" readingOrder="1"/>
    </xf>
    <xf numFmtId="0" fontId="22" fillId="7" borderId="50" xfId="0" applyFont="1" applyFill="1" applyBorder="1" applyAlignment="1">
      <alignment horizontal="center" vertical="center" wrapText="1" readingOrder="1"/>
    </xf>
    <xf numFmtId="0" fontId="22" fillId="7" borderId="44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 wrapText="1" readingOrder="1"/>
    </xf>
    <xf numFmtId="0" fontId="7" fillId="7" borderId="42" xfId="0" applyFont="1" applyFill="1" applyBorder="1" applyAlignment="1">
      <alignment horizontal="center" vertical="center" wrapText="1" readingOrder="1"/>
    </xf>
    <xf numFmtId="0" fontId="7" fillId="7" borderId="18" xfId="0" applyFont="1" applyFill="1" applyBorder="1" applyAlignment="1">
      <alignment horizontal="center" vertical="center" wrapText="1"/>
    </xf>
  </cellXfs>
  <cellStyles count="10">
    <cellStyle name="Millares" xfId="2" builtinId="3"/>
    <cellStyle name="Normal" xfId="0" builtinId="0"/>
    <cellStyle name="Normal_Hoja1" xfId="5"/>
    <cellStyle name="Normal_Hoja13" xfId="9"/>
    <cellStyle name="Normal_Hoja2" xfId="8"/>
    <cellStyle name="Normal_Hoja3" xfId="7"/>
    <cellStyle name="Normal_salida Spss ED Directivos UGEL." xfId="3"/>
    <cellStyle name="Normal_salidas borrador spss" xfId="4"/>
    <cellStyle name="Normal_salidas borrador spss_1" xfId="6"/>
    <cellStyle name="Porcentaje" xfId="1" builtinId="5"/>
  </cellStyles>
  <dxfs count="0"/>
  <tableStyles count="0" defaultTableStyle="TableStyleMedium2" defaultPivotStyle="PivotStyleLight16"/>
  <colors>
    <mruColors>
      <color rgb="FF4B4B4B"/>
      <color rgb="FFEAB92E"/>
      <color rgb="FF00A84C"/>
      <color rgb="FF007635"/>
      <color rgb="FFF19345"/>
      <color rgb="FFF3A05B"/>
      <color rgb="FFF5B27B"/>
      <color rgb="FFFF00FF"/>
      <color rgb="FFFAE7D2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2.xml"/><Relationship Id="rId38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37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36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Relationship Id="rId30" Type="http://schemas.openxmlformats.org/officeDocument/2006/relationships/powerPivotData" Target="model/item.data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tabla5!$C$4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tabla5!$K$5:$K$7</c:f>
              <c:numCache>
                <c:formatCode>0%</c:formatCode>
                <c:ptCount val="3"/>
                <c:pt idx="0">
                  <c:v>8.5714285714285715E-2</c:v>
                </c:pt>
                <c:pt idx="1">
                  <c:v>8.5714285714285715E-2</c:v>
                </c:pt>
                <c:pt idx="2">
                  <c:v>8.3333333333333329E-2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F9-4C59-A4B5-4762988E3DBF}"/>
            </c:ext>
          </c:extLst>
        </c:ser>
        <c:ser>
          <c:idx val="1"/>
          <c:order val="1"/>
          <c:tx>
            <c:strRef>
              <c:f>tabla5!$D$4</c:f>
              <c:strCache>
                <c:ptCount val="1"/>
                <c:pt idx="0">
                  <c:v>No desarrollado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4817927170868344E-3"/>
                  <c:y val="-1.13154122151211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EB-4217-9B2C-31F9E4E36AC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817927170867529E-3"/>
                  <c:y val="-2.26308244302423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EF9-4C59-A4B5-4762988E3DB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50872162868282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EF9-4C59-A4B5-4762988E3DB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tabla5!$L$5:$L$7</c:f>
              <c:numCache>
                <c:formatCode>0.0%</c:formatCode>
                <c:ptCount val="3"/>
                <c:pt idx="0">
                  <c:v>7.1428571428571426E-3</c:v>
                </c:pt>
                <c:pt idx="1">
                  <c:v>2.3809523809523812E-3</c:v>
                </c:pt>
                <c:pt idx="2">
                  <c:v>7.1428571428571426E-3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F9-4C59-A4B5-4762988E3DBF}"/>
            </c:ext>
          </c:extLst>
        </c:ser>
        <c:ser>
          <c:idx val="2"/>
          <c:order val="2"/>
          <c:tx>
            <c:strRef>
              <c:f>tabla5!$E$4</c:f>
              <c:strCache>
                <c:ptCount val="1"/>
                <c:pt idx="0">
                  <c:v>Por debajo de lo esperado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77180407170704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EF9-4C59-A4B5-4762988E3DB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52616488604845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EB-4217-9B2C-31F9E4E36AC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817927170868344E-3"/>
                  <c:y val="-5.28052570038986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EF9-4C59-A4B5-4762988E3DB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tabla5!$M$5:$M$7</c:f>
              <c:numCache>
                <c:formatCode>0.0%</c:formatCode>
                <c:ptCount val="3"/>
                <c:pt idx="0">
                  <c:v>1.1904761904761904E-2</c:v>
                </c:pt>
                <c:pt idx="1">
                  <c:v>1.4285714285714285E-2</c:v>
                </c:pt>
                <c:pt idx="2">
                  <c:v>1.1904761904761904E-2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F9-4C59-A4B5-4762988E3DBF}"/>
            </c:ext>
          </c:extLst>
        </c:ser>
        <c:ser>
          <c:idx val="3"/>
          <c:order val="3"/>
          <c:tx>
            <c:strRef>
              <c:f>tabla5!$F$4</c:f>
              <c:strCache>
                <c:ptCount val="1"/>
                <c:pt idx="0">
                  <c:v>Dentro de lo esperado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408963585434172E-3"/>
                  <c:y val="-2.26308244302422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4EB-4217-9B2C-31F9E4E36AC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3.39462366453633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4EB-4217-9B2C-31F9E4E36AC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408963585434172E-3"/>
                  <c:y val="-3.39462366453634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4EB-4217-9B2C-31F9E4E36AC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tabla5!$N$5:$N$7</c:f>
              <c:numCache>
                <c:formatCode>0%</c:formatCode>
                <c:ptCount val="3"/>
                <c:pt idx="0">
                  <c:v>0.12142857142857143</c:v>
                </c:pt>
                <c:pt idx="1">
                  <c:v>0.14047619047619048</c:v>
                </c:pt>
                <c:pt idx="2">
                  <c:v>0.1738095238095238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F9-4C59-A4B5-4762988E3DBF}"/>
            </c:ext>
          </c:extLst>
        </c:ser>
        <c:ser>
          <c:idx val="4"/>
          <c:order val="4"/>
          <c:tx>
            <c:strRef>
              <c:f>tabla5!$G$4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tabla5!$O$5:$O$7</c:f>
              <c:numCache>
                <c:formatCode>0%</c:formatCode>
                <c:ptCount val="3"/>
                <c:pt idx="0">
                  <c:v>0.28095238095238095</c:v>
                </c:pt>
                <c:pt idx="1">
                  <c:v>0.28095238095238095</c:v>
                </c:pt>
                <c:pt idx="2">
                  <c:v>0.22380952380952382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F9-4C59-A4B5-4762988E3DBF}"/>
            </c:ext>
          </c:extLst>
        </c:ser>
        <c:ser>
          <c:idx val="5"/>
          <c:order val="5"/>
          <c:tx>
            <c:strRef>
              <c:f>tabla5!$H$4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tabla5!$B$5:$B$7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tabla5!$P$5:$P$7</c:f>
              <c:numCache>
                <c:formatCode>0%</c:formatCode>
                <c:ptCount val="3"/>
                <c:pt idx="0">
                  <c:v>0.49285714285714288</c:v>
                </c:pt>
                <c:pt idx="1">
                  <c:v>0.47619047619047616</c:v>
                </c:pt>
                <c:pt idx="2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EF9-4C59-A4B5-4762988E3D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256320"/>
        <c:axId val="556986016"/>
      </c:barChart>
      <c:catAx>
        <c:axId val="1742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6986016"/>
        <c:crosses val="autoZero"/>
        <c:auto val="1"/>
        <c:lblAlgn val="ctr"/>
        <c:lblOffset val="100"/>
        <c:noMultiLvlLbl val="0"/>
      </c:catAx>
      <c:valAx>
        <c:axId val="55698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42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'T9'!$C$4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7BF-4F55-9708-A77A2E83BD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'T9'!$B$5:$B$11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'T9'!$K$5:$K$11</c:f>
              <c:numCache>
                <c:formatCode>0%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F-4F55-9708-A77A2E83BD5C}"/>
            </c:ext>
          </c:extLst>
        </c:ser>
        <c:ser>
          <c:idx val="1"/>
          <c:order val="1"/>
          <c:tx>
            <c:strRef>
              <c:f>'T9'!$G$4</c:f>
              <c:strCache>
                <c:ptCount val="1"/>
                <c:pt idx="0">
                  <c:v>Muy bueno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97136036067772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181229773462784E-3"/>
                  <c:y val="-6.461647316362013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950-4ABC-809D-E243676BA99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362459546925568E-3"/>
                  <c:y val="-3.52267674614510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543689320388345E-3"/>
                  <c:y val="-4.8514191377988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7BF-4F55-9708-A77A2E83BD5C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7BF-4F55-9708-A77A2E83BD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'T9'!$B$5:$B$11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'T9'!$L$5:$L$11</c:f>
              <c:numCache>
                <c:formatCode>0%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BF-4F55-9708-A77A2E83BD5C}"/>
            </c:ext>
          </c:extLst>
        </c:ser>
        <c:ser>
          <c:idx val="2"/>
          <c:order val="2"/>
          <c:tx>
            <c:strRef>
              <c:f>'T9'!$H$4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'T9'!$B$5:$B$11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'T9'!$M$5:$M$11</c:f>
              <c:numCache>
                <c:formatCode>0%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BF-4F55-9708-A77A2E83BD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515856288"/>
        <c:axId val="478757248"/>
      </c:barChart>
      <c:catAx>
        <c:axId val="51585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78757248"/>
        <c:crosses val="autoZero"/>
        <c:auto val="1"/>
        <c:lblAlgn val="ctr"/>
        <c:lblOffset val="100"/>
        <c:noMultiLvlLbl val="0"/>
      </c:catAx>
      <c:valAx>
        <c:axId val="47875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585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 b="1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tabla10!$C$4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4D3-4835-A5B2-FB5E4355CD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tabla10!$B$5:$B$6</c:f>
              <c:strCache>
                <c:ptCount val="2"/>
                <c:pt idx="0">
                  <c:v>2. Llegada oportuna y pertinente de materiales educativos a las II.EE, para el año escolar 2018 (UPP)</c:v>
                </c:pt>
                <c:pt idx="1">
                  <c:v>4. Conformación oportuna de los comites de la evaluación ordinaria de Desempeño docente (DIED)</c:v>
                </c:pt>
              </c:strCache>
            </c:strRef>
          </c:cat>
          <c:val>
            <c:numRef>
              <c:f>tabla10!$K$5:$K$6</c:f>
              <c:numCache>
                <c:formatCode>0%</c:formatCode>
                <c:ptCount val="2"/>
                <c:pt idx="0">
                  <c:v>8.3333333333333329E-2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AE-4FBD-90BD-2BE002F08EFF}"/>
            </c:ext>
          </c:extLst>
        </c:ser>
        <c:ser>
          <c:idx val="1"/>
          <c:order val="1"/>
          <c:tx>
            <c:strRef>
              <c:f>tabla10!$D$4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D3-4835-A5B2-FB5E4355CD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tabla10!$B$5:$B$6</c:f>
              <c:strCache>
                <c:ptCount val="2"/>
                <c:pt idx="0">
                  <c:v>2. Llegada oportuna y pertinente de materiales educativos a las II.EE, para el año escolar 2018 (UPP)</c:v>
                </c:pt>
                <c:pt idx="1">
                  <c:v>4. Conformación oportuna de los comites de la evaluación ordinaria de Desempeño docente (DIED)</c:v>
                </c:pt>
              </c:strCache>
            </c:strRef>
          </c:cat>
          <c:val>
            <c:numRef>
              <c:f>tabla10!$L$5:$L$6</c:f>
              <c:numCache>
                <c:formatCode>0%</c:formatCode>
                <c:ptCount val="2"/>
                <c:pt idx="0">
                  <c:v>0</c:v>
                </c:pt>
                <c:pt idx="1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AE-4FBD-90BD-2BE002F08EFF}"/>
            </c:ext>
          </c:extLst>
        </c:ser>
        <c:ser>
          <c:idx val="2"/>
          <c:order val="2"/>
          <c:tx>
            <c:strRef>
              <c:f>tabla10!$E$4</c:f>
              <c:strCache>
                <c:ptCount val="1"/>
                <c:pt idx="0">
                  <c:v>Aceptable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4D3-4835-A5B2-FB5E4355CD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tabla10!$B$5:$B$6</c:f>
              <c:strCache>
                <c:ptCount val="2"/>
                <c:pt idx="0">
                  <c:v>2. Llegada oportuna y pertinente de materiales educativos a las II.EE, para el año escolar 2018 (UPP)</c:v>
                </c:pt>
                <c:pt idx="1">
                  <c:v>4. Conformación oportuna de los comites de la evaluación ordinaria de Desempeño docente (DIED)</c:v>
                </c:pt>
              </c:strCache>
            </c:strRef>
          </c:cat>
          <c:val>
            <c:numRef>
              <c:f>tabla10!$M$5:$M$6</c:f>
              <c:numCache>
                <c:formatCode>0%</c:formatCode>
                <c:ptCount val="2"/>
                <c:pt idx="0">
                  <c:v>0</c:v>
                </c:pt>
                <c:pt idx="1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AE-4FBD-90BD-2BE002F08EFF}"/>
            </c:ext>
          </c:extLst>
        </c:ser>
        <c:ser>
          <c:idx val="3"/>
          <c:order val="3"/>
          <c:tx>
            <c:strRef>
              <c:f>tabla10!$F$4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4D3-4835-A5B2-FB5E4355CD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tabla10!$B$5:$B$6</c:f>
              <c:strCache>
                <c:ptCount val="2"/>
                <c:pt idx="0">
                  <c:v>2. Llegada oportuna y pertinente de materiales educativos a las II.EE, para el año escolar 2018 (UPP)</c:v>
                </c:pt>
                <c:pt idx="1">
                  <c:v>4. Conformación oportuna de los comites de la evaluación ordinaria de Desempeño docente (DIED)</c:v>
                </c:pt>
              </c:strCache>
            </c:strRef>
          </c:cat>
          <c:val>
            <c:numRef>
              <c:f>tabla10!$N$5:$N$6</c:f>
              <c:numCache>
                <c:formatCode>0%</c:formatCode>
                <c:ptCount val="2"/>
                <c:pt idx="0">
                  <c:v>8.3333333333333329E-2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4AE-4FBD-90BD-2BE002F08EFF}"/>
            </c:ext>
          </c:extLst>
        </c:ser>
        <c:ser>
          <c:idx val="4"/>
          <c:order val="4"/>
          <c:tx>
            <c:strRef>
              <c:f>tabla10!$G$4</c:f>
              <c:strCache>
                <c:ptCount val="1"/>
                <c:pt idx="0">
                  <c:v>Muy bueno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tabla10!$B$5:$B$6</c:f>
              <c:strCache>
                <c:ptCount val="2"/>
                <c:pt idx="0">
                  <c:v>2. Llegada oportuna y pertinente de materiales educativos a las II.EE, para el año escolar 2018 (UPP)</c:v>
                </c:pt>
                <c:pt idx="1">
                  <c:v>4. Conformación oportuna de los comites de la evaluación ordinaria de Desempeño docente (DIED)</c:v>
                </c:pt>
              </c:strCache>
            </c:strRef>
          </c:cat>
          <c:val>
            <c:numRef>
              <c:f>tabla10!$O$5:$O$6</c:f>
              <c:numCache>
                <c:formatCode>0%</c:formatCode>
                <c:ptCount val="2"/>
                <c:pt idx="0">
                  <c:v>4.1666666666666664E-2</c:v>
                </c:pt>
                <c:pt idx="1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4AE-4FBD-90BD-2BE002F08EFF}"/>
            </c:ext>
          </c:extLst>
        </c:ser>
        <c:ser>
          <c:idx val="5"/>
          <c:order val="5"/>
          <c:tx>
            <c:strRef>
              <c:f>tabla10!$H$4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tabla10!$B$5:$B$6</c:f>
              <c:strCache>
                <c:ptCount val="2"/>
                <c:pt idx="0">
                  <c:v>2. Llegada oportuna y pertinente de materiales educativos a las II.EE, para el año escolar 2018 (UPP)</c:v>
                </c:pt>
                <c:pt idx="1">
                  <c:v>4. Conformación oportuna de los comites de la evaluación ordinaria de Desempeño docente (DIED)</c:v>
                </c:pt>
              </c:strCache>
            </c:strRef>
          </c:cat>
          <c:val>
            <c:numRef>
              <c:f>tabla10!$P$5:$P$6</c:f>
              <c:numCache>
                <c:formatCode>0%</c:formatCode>
                <c:ptCount val="2"/>
                <c:pt idx="0">
                  <c:v>0.79166666666666663</c:v>
                </c:pt>
                <c:pt idx="1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4AE-4FBD-90BD-2BE002F08E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50"/>
        <c:overlap val="100"/>
        <c:axId val="533124144"/>
        <c:axId val="533124704"/>
      </c:barChart>
      <c:catAx>
        <c:axId val="53312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3124704"/>
        <c:crosses val="autoZero"/>
        <c:auto val="1"/>
        <c:lblAlgn val="ctr"/>
        <c:lblOffset val="100"/>
        <c:noMultiLvlLbl val="0"/>
      </c:catAx>
      <c:valAx>
        <c:axId val="53312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3312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'T10'!$C$4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2.1265284423179162E-3"/>
                  <c:y val="-4.52744684438745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A1-41A1-90A1-B7947272410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'T10'!$B$5:$B$6</c:f>
              <c:strCache>
                <c:ptCount val="2"/>
                <c:pt idx="0">
                  <c:v>2. Llegada oportuna y pertinente de materiales educativos a las II.EE. para el año escolar 2018 (UPP)</c:v>
                </c:pt>
                <c:pt idx="1">
                  <c:v>4. Conformación oportuna de los Comités de la Evaluación Ordinaria de Desempeño docente (DIED)</c:v>
                </c:pt>
              </c:strCache>
            </c:strRef>
          </c:cat>
          <c:val>
            <c:numRef>
              <c:f>'T10'!$K$5:$K$6</c:f>
              <c:numCache>
                <c:formatCode>0%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FE-431F-B44A-7DCD89008A2D}"/>
            </c:ext>
          </c:extLst>
        </c:ser>
        <c:ser>
          <c:idx val="1"/>
          <c:order val="1"/>
          <c:tx>
            <c:strRef>
              <c:f>'T10'!$G$4</c:f>
              <c:strCache>
                <c:ptCount val="1"/>
                <c:pt idx="0">
                  <c:v>Muy bueno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2.1265284423179162E-3"/>
                  <c:y val="-4.52744684438745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DA1-41A1-90A1-B7947272410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'T10'!$B$5:$B$6</c:f>
              <c:strCache>
                <c:ptCount val="2"/>
                <c:pt idx="0">
                  <c:v>2. Llegada oportuna y pertinente de materiales educativos a las II.EE. para el año escolar 2018 (UPP)</c:v>
                </c:pt>
                <c:pt idx="1">
                  <c:v>4. Conformación oportuna de los Comités de la Evaluación Ordinaria de Desempeño docente (DIED)</c:v>
                </c:pt>
              </c:strCache>
            </c:strRef>
          </c:cat>
          <c:val>
            <c:numRef>
              <c:f>'T10'!$L$5:$L$6</c:f>
              <c:numCache>
                <c:formatCode>0%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FE-431F-B44A-7DCD89008A2D}"/>
            </c:ext>
          </c:extLst>
        </c:ser>
        <c:ser>
          <c:idx val="2"/>
          <c:order val="2"/>
          <c:tx>
            <c:strRef>
              <c:f>'T10'!$H$4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'T10'!$B$5:$B$6</c:f>
              <c:strCache>
                <c:ptCount val="2"/>
                <c:pt idx="0">
                  <c:v>2. Llegada oportuna y pertinente de materiales educativos a las II.EE. para el año escolar 2018 (UPP)</c:v>
                </c:pt>
                <c:pt idx="1">
                  <c:v>4. Conformación oportuna de los Comités de la Evaluación Ordinaria de Desempeño docente (DIED)</c:v>
                </c:pt>
              </c:strCache>
            </c:strRef>
          </c:cat>
          <c:val>
            <c:numRef>
              <c:f>'T10'!$M$5:$M$6</c:f>
              <c:numCache>
                <c:formatCode>0%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FE-431F-B44A-7DCD89008A2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0"/>
        <c:overlap val="100"/>
        <c:axId val="478787392"/>
        <c:axId val="478787952"/>
      </c:barChart>
      <c:catAx>
        <c:axId val="4787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78787952"/>
        <c:crosses val="autoZero"/>
        <c:auto val="1"/>
        <c:lblAlgn val="ctr"/>
        <c:lblOffset val="100"/>
        <c:noMultiLvlLbl val="0"/>
      </c:catAx>
      <c:valAx>
        <c:axId val="47878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7878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tabla11!$C$4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9B07-4DC4-AC6E-84398C305C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tabla11!$B$5:$B$11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tabla11!$K$5:$K$11</c:f>
              <c:numCache>
                <c:formatCode>0%</c:formatCode>
                <c:ptCount val="7"/>
                <c:pt idx="0">
                  <c:v>0</c:v>
                </c:pt>
                <c:pt idx="1">
                  <c:v>6.25E-2</c:v>
                </c:pt>
                <c:pt idx="2">
                  <c:v>0</c:v>
                </c:pt>
                <c:pt idx="3">
                  <c:v>2.3696682464454975E-2</c:v>
                </c:pt>
                <c:pt idx="4">
                  <c:v>8.3333333333333329E-2</c:v>
                </c:pt>
                <c:pt idx="5">
                  <c:v>0.32291666666666669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07-4DC4-AC6E-84398C305C0E}"/>
            </c:ext>
          </c:extLst>
        </c:ser>
        <c:ser>
          <c:idx val="1"/>
          <c:order val="1"/>
          <c:tx>
            <c:strRef>
              <c:f>tabla11!$D$4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189079990903024E-3"/>
                  <c:y val="-5.89783999073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435863888589149E-16"/>
                  <c:y val="-1.6850971402110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9B07-4DC4-AC6E-84398C305C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tabla11!$B$5:$B$11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tabla11!$L$5:$L$11</c:f>
              <c:numCache>
                <c:formatCode>0%</c:formatCode>
                <c:ptCount val="7"/>
                <c:pt idx="0">
                  <c:v>4.7393364928909956E-3</c:v>
                </c:pt>
                <c:pt idx="1">
                  <c:v>0</c:v>
                </c:pt>
                <c:pt idx="2">
                  <c:v>0</c:v>
                </c:pt>
                <c:pt idx="3">
                  <c:v>9.4786729857819912E-3</c:v>
                </c:pt>
                <c:pt idx="4">
                  <c:v>5.2083333333333336E-2</c:v>
                </c:pt>
                <c:pt idx="5">
                  <c:v>5.208333333333333E-3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07-4DC4-AC6E-84398C305C0E}"/>
            </c:ext>
          </c:extLst>
        </c:ser>
        <c:ser>
          <c:idx val="2"/>
          <c:order val="2"/>
          <c:tx>
            <c:strRef>
              <c:f>tabla11!$E$4</c:f>
              <c:strCache>
                <c:ptCount val="1"/>
                <c:pt idx="0">
                  <c:v>Aceptable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435863888589149E-16"/>
                  <c:y val="3.79146856547481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9B07-4DC4-AC6E-84398C305C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tabla11!$B$5:$B$11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tabla11!$M$5:$M$11</c:f>
              <c:numCache>
                <c:formatCode>0%</c:formatCode>
                <c:ptCount val="7"/>
                <c:pt idx="0">
                  <c:v>4.7393364928909956E-3</c:v>
                </c:pt>
                <c:pt idx="1">
                  <c:v>0</c:v>
                </c:pt>
                <c:pt idx="2">
                  <c:v>0</c:v>
                </c:pt>
                <c:pt idx="3">
                  <c:v>4.7393364928909956E-3</c:v>
                </c:pt>
                <c:pt idx="4">
                  <c:v>6.7708333333333329E-2</c:v>
                </c:pt>
                <c:pt idx="5">
                  <c:v>1.0416666666666666E-2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07-4DC4-AC6E-84398C305C0E}"/>
            </c:ext>
          </c:extLst>
        </c:ser>
        <c:ser>
          <c:idx val="3"/>
          <c:order val="3"/>
          <c:tx>
            <c:strRef>
              <c:f>tabla11!$F$4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2378159981807332E-3"/>
                  <c:y val="-1.6850971402110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594539995451512E-3"/>
                  <c:y val="-1.26382285515827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594539995451796E-3"/>
                  <c:y val="-3.37019428042205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7179319442945747E-17"/>
                  <c:y val="-0.164296971170575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435863888589149E-16"/>
                  <c:y val="-3.37019428042205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9B07-4DC4-AC6E-84398C305C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tabla11!$B$5:$B$11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tabla11!$N$5:$N$11</c:f>
              <c:numCache>
                <c:formatCode>0%</c:formatCode>
                <c:ptCount val="7"/>
                <c:pt idx="0">
                  <c:v>9.4786729857819912E-3</c:v>
                </c:pt>
                <c:pt idx="1">
                  <c:v>2.6041666666666668E-2</c:v>
                </c:pt>
                <c:pt idx="2">
                  <c:v>1.4218009478672985E-2</c:v>
                </c:pt>
                <c:pt idx="3">
                  <c:v>9.4786729857819912E-3</c:v>
                </c:pt>
                <c:pt idx="4">
                  <c:v>6.25E-2</c:v>
                </c:pt>
                <c:pt idx="5">
                  <c:v>6.25E-2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B07-4DC4-AC6E-84398C305C0E}"/>
            </c:ext>
          </c:extLst>
        </c:ser>
        <c:ser>
          <c:idx val="4"/>
          <c:order val="4"/>
          <c:tx>
            <c:strRef>
              <c:f>tabla11!$G$4</c:f>
              <c:strCache>
                <c:ptCount val="1"/>
                <c:pt idx="0">
                  <c:v>Muy bueno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6783619986355395E-3"/>
                  <c:y val="-5.4765657056858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594539995452082E-3"/>
                  <c:y val="-5.0552914206330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189079990903592E-3"/>
                  <c:y val="-8.00421141600238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9B07-4DC4-AC6E-84398C305C0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189079990902452E-3"/>
                  <c:y val="-4.21274285052757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9B07-4DC4-AC6E-84398C305C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tabla11!$B$5:$B$11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tabla11!$O$5:$O$11</c:f>
              <c:numCache>
                <c:formatCode>0%</c:formatCode>
                <c:ptCount val="7"/>
                <c:pt idx="0">
                  <c:v>5.6872037914691941E-2</c:v>
                </c:pt>
                <c:pt idx="1">
                  <c:v>1.5625E-2</c:v>
                </c:pt>
                <c:pt idx="2">
                  <c:v>9.4786729857819912E-3</c:v>
                </c:pt>
                <c:pt idx="3">
                  <c:v>4.7393364928909956E-3</c:v>
                </c:pt>
                <c:pt idx="4">
                  <c:v>0.22395833333333334</c:v>
                </c:pt>
                <c:pt idx="5">
                  <c:v>0.203125</c:v>
                </c:pt>
                <c:pt idx="6">
                  <c:v>5.208333333333333E-3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07-4DC4-AC6E-84398C305C0E}"/>
            </c:ext>
          </c:extLst>
        </c:ser>
        <c:ser>
          <c:idx val="5"/>
          <c:order val="5"/>
          <c:tx>
            <c:strRef>
              <c:f>tabla11!$H$4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tabla11!$B$5:$B$11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tabla11!$P$5:$P$11</c:f>
              <c:numCache>
                <c:formatCode>0%</c:formatCode>
                <c:ptCount val="7"/>
                <c:pt idx="0">
                  <c:v>0.92417061611374407</c:v>
                </c:pt>
                <c:pt idx="1">
                  <c:v>0.89583333333333337</c:v>
                </c:pt>
                <c:pt idx="2">
                  <c:v>0.976303317535545</c:v>
                </c:pt>
                <c:pt idx="3">
                  <c:v>0.94786729857819907</c:v>
                </c:pt>
                <c:pt idx="4">
                  <c:v>0.51041666666666663</c:v>
                </c:pt>
                <c:pt idx="5">
                  <c:v>0.39583333333333331</c:v>
                </c:pt>
                <c:pt idx="6">
                  <c:v>0.99479166666666663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B07-4DC4-AC6E-84398C305C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15792416"/>
        <c:axId val="515792976"/>
      </c:barChart>
      <c:catAx>
        <c:axId val="51579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5792976"/>
        <c:crosses val="autoZero"/>
        <c:auto val="1"/>
        <c:lblAlgn val="ctr"/>
        <c:lblOffset val="100"/>
        <c:noMultiLvlLbl val="0"/>
      </c:catAx>
      <c:valAx>
        <c:axId val="51579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579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'T11'!$C$4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40B-4B90-A4B1-0E967507FBD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40B-4B90-A4B1-0E967507FBD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1340423697436989E-17"/>
                  <c:y val="2.321415475800593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0B-4B90-A4B1-0E967507FB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'T11'!$B$5:$B$11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'T11'!$K$5:$K$11</c:f>
              <c:numCache>
                <c:formatCode>0%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0B-4B90-A4B1-0E967507FBDD}"/>
            </c:ext>
          </c:extLst>
        </c:ser>
        <c:ser>
          <c:idx val="1"/>
          <c:order val="1"/>
          <c:tx>
            <c:strRef>
              <c:f>'T11'!$G$4</c:f>
              <c:strCache>
                <c:ptCount val="1"/>
                <c:pt idx="0">
                  <c:v>Muy bueno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335105924359247E-17"/>
                  <c:y val="-3.71883016582824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729399720158285E-3"/>
                  <c:y val="-3.59873993096654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40B-4B90-A4B1-0E967507FBD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188199160473932E-3"/>
                  <c:y val="-3.70105481316284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520321039585637E-3"/>
                  <c:y val="-4.03694103466142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0B-4B90-A4B1-0E967507FBD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4.63614237027567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983557442265018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C05-40D6-B400-DCCA140B5EB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40B-4B90-A4B1-0E967507FB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'T11'!$B$5:$B$11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'T11'!$L$5:$L$11</c:f>
              <c:numCache>
                <c:formatCode>0%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0B-4B90-A4B1-0E967507FBDD}"/>
            </c:ext>
          </c:extLst>
        </c:ser>
        <c:ser>
          <c:idx val="2"/>
          <c:order val="2"/>
          <c:tx>
            <c:strRef>
              <c:f>'T11'!$H$4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'T11'!$B$5:$B$11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II.EE.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Comités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'T11'!$M$5:$M$11</c:f>
              <c:numCache>
                <c:formatCode>0%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0B-4B90-A4B1-0E967507FB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73680384"/>
        <c:axId val="173680944"/>
      </c:barChart>
      <c:catAx>
        <c:axId val="17368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3680944"/>
        <c:crosses val="autoZero"/>
        <c:auto val="1"/>
        <c:lblAlgn val="ctr"/>
        <c:lblOffset val="100"/>
        <c:noMultiLvlLbl val="0"/>
      </c:catAx>
      <c:valAx>
        <c:axId val="17368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3680384"/>
        <c:crosses val="autoZero"/>
        <c:crossBetween val="between"/>
        <c:min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Situación final de Directivos evaluados</a:t>
            </a:r>
          </a:p>
        </c:rich>
      </c:tx>
      <c:layout>
        <c:manualLayout>
          <c:xMode val="edge"/>
          <c:yMode val="edge"/>
          <c:x val="0.25737617457347123"/>
          <c:y val="3.182178995814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57C-43A8-815C-E9ED5CD09CD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7C-43A8-815C-E9ED5CD09CDB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99AC8A6E-9595-480A-857C-634512061571}" type="PERCENTAGE">
                      <a:rPr lang="en-US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57C-43A8-815C-E9ED5CD09CDB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'T14, T15, T16, T17'!$B$38:$B$39</c:f>
              <c:strCache>
                <c:ptCount val="2"/>
                <c:pt idx="0">
                  <c:v>%Aprobados</c:v>
                </c:pt>
                <c:pt idx="1">
                  <c:v>%Desaprobados</c:v>
                </c:pt>
              </c:strCache>
            </c:strRef>
          </c:cat>
          <c:val>
            <c:numRef>
              <c:f>'T14, T15, T16, T17'!$G$32:$H$32</c:f>
              <c:numCache>
                <c:formatCode>0%</c:formatCode>
                <c:ptCount val="2"/>
                <c:pt idx="0">
                  <c:v>0.90952380952380951</c:v>
                </c:pt>
                <c:pt idx="1">
                  <c:v>9.0476190476190474E-2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7C-43A8-815C-E9ED5CD09C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Situación final de Director</a:t>
            </a:r>
            <a:r>
              <a:rPr lang="es-ES" sz="1200" baseline="0"/>
              <a:t> </a:t>
            </a:r>
            <a:r>
              <a:rPr lang="es-ES" sz="1200"/>
              <a:t>de UGEL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B4-4644-8695-D0E587C42B32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B4-4644-8695-D0E587C42B32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10FE359F-B03C-4B0C-A26B-E5DA840B517E}" type="PERCENTAGE">
                      <a:rPr lang="en-US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B4-4644-8695-D0E587C42B32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'T14, T15, T16, T17'!$B$38:$B$39</c:f>
              <c:strCache>
                <c:ptCount val="2"/>
                <c:pt idx="0">
                  <c:v>%Aprobados</c:v>
                </c:pt>
                <c:pt idx="1">
                  <c:v>%Desaprobados</c:v>
                </c:pt>
              </c:strCache>
            </c:strRef>
          </c:cat>
          <c:val>
            <c:numRef>
              <c:f>'T14, T15, T16, T17'!$P$32:$Q$32</c:f>
              <c:numCache>
                <c:formatCode>0%</c:formatCode>
                <c:ptCount val="2"/>
                <c:pt idx="0">
                  <c:v>0.88625592417061616</c:v>
                </c:pt>
                <c:pt idx="1">
                  <c:v>0.11374407582938388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B4-4644-8695-D0E587C42B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Situación</a:t>
            </a:r>
            <a:r>
              <a:rPr lang="es-ES" sz="1200" baseline="0"/>
              <a:t> final de Director de Gestión pedagógica de DRE</a:t>
            </a:r>
            <a:endParaRPr lang="es-ES" sz="1200"/>
          </a:p>
        </c:rich>
      </c:tx>
      <c:layout>
        <c:manualLayout>
          <c:xMode val="edge"/>
          <c:yMode val="edge"/>
          <c:x val="0.11312364185873482"/>
          <c:y val="5.7698226746046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58-4CCC-B0C4-77AA87ED70B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58-4CCC-B0C4-77AA87ED70B6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992F482C-94DC-4F4D-AD2D-91DA1B7502C0}" type="PERCENTAGE">
                      <a:rPr lang="en-US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58-4CCC-B0C4-77AA87ED70B6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'T14, T15, T16, T17'!$B$38:$B$39</c:f>
              <c:strCache>
                <c:ptCount val="2"/>
                <c:pt idx="0">
                  <c:v>%Aprobados</c:v>
                </c:pt>
                <c:pt idx="1">
                  <c:v>%Desaprobados</c:v>
                </c:pt>
              </c:strCache>
            </c:strRef>
          </c:cat>
          <c:val>
            <c:numRef>
              <c:f>'T14, T15, T16, T17'!$X$32:$Y$32</c:f>
              <c:numCache>
                <c:formatCode>0%</c:formatCode>
                <c:ptCount val="2"/>
                <c:pt idx="0">
                  <c:v>0.92</c:v>
                </c:pt>
                <c:pt idx="1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58-4CCC-B0C4-77AA87ED70B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/>
              <a:t>Situación final </a:t>
            </a:r>
            <a:r>
              <a:rPr lang="es-ES" sz="1200" baseline="0"/>
              <a:t>de Jefe de Gestión pedagógica de UGEL</a:t>
            </a:r>
            <a:endParaRPr lang="es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2F-45D6-B602-A3343D5D5B7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2F-45D6-B602-A3343D5D5B70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32F-45D6-B602-A3343D5D5B7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668398990588178E-2"/>
                  <c:y val="9.6382090169763263E-2"/>
                </c:manualLayout>
              </c:layout>
              <c:tx>
                <c:rich>
                  <a:bodyPr/>
                  <a:lstStyle/>
                  <a:p>
                    <a:fld id="{D7741657-08C2-4477-B880-1216BAC865F2}" type="PERCENTAGE">
                      <a:rPr lang="en-US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s-PE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32F-45D6-B602-A3343D5D5B70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'T14, T15, T16, T17'!$B$38:$B$39</c:f>
              <c:strCache>
                <c:ptCount val="2"/>
                <c:pt idx="0">
                  <c:v>%Aprobados</c:v>
                </c:pt>
                <c:pt idx="1">
                  <c:v>%Desaprobados</c:v>
                </c:pt>
              </c:strCache>
            </c:strRef>
          </c:cat>
          <c:val>
            <c:numRef>
              <c:f>'T14, T15, T16, T17'!$AG$32:$AH$32</c:f>
              <c:numCache>
                <c:formatCode>0%</c:formatCode>
                <c:ptCount val="2"/>
                <c:pt idx="0">
                  <c:v>0.93478260869565222</c:v>
                </c:pt>
                <c:pt idx="1">
                  <c:v>6.5217391304347824E-2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2F-45D6-B602-A3343D5D5B7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Situación final</a:t>
            </a:r>
            <a:r>
              <a:rPr lang="es-ES" sz="1100" baseline="0"/>
              <a:t> de Directivos evaluados de UGEL/DRE </a:t>
            </a:r>
            <a:endParaRPr lang="es-E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'T14, T15, T16, T17'!$D$65</c:f>
              <c:strCache>
                <c:ptCount val="1"/>
                <c:pt idx="0">
                  <c:v>% Aprobados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'T14, T15, T16, T17'!$C$66:$C$69</c:f>
              <c:strCache>
                <c:ptCount val="4"/>
                <c:pt idx="0">
                  <c:v>Total Directivos evaluados</c:v>
                </c:pt>
                <c:pt idx="1">
                  <c:v>Directivos de UGEL evaluados</c:v>
                </c:pt>
                <c:pt idx="2">
                  <c:v>Directores de Gestión Pedagógica evaluados</c:v>
                </c:pt>
                <c:pt idx="3">
                  <c:v>Jefes de Gestión Pedagógica evaluados</c:v>
                </c:pt>
              </c:strCache>
            </c:strRef>
          </c:cat>
          <c:val>
            <c:numRef>
              <c:f>'T14, T15, T16, T17'!$D$66:$D$69</c:f>
              <c:numCache>
                <c:formatCode>0%</c:formatCode>
                <c:ptCount val="4"/>
                <c:pt idx="0">
                  <c:v>0.90952380952380951</c:v>
                </c:pt>
                <c:pt idx="1">
                  <c:v>0.88625592417061616</c:v>
                </c:pt>
                <c:pt idx="2">
                  <c:v>0.92</c:v>
                </c:pt>
                <c:pt idx="3">
                  <c:v>0.93478260869565222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A4-4C2A-8F8F-A125DC1D19C0}"/>
            </c:ext>
          </c:extLst>
        </c:ser>
        <c:ser>
          <c:idx val="1"/>
          <c:order val="1"/>
          <c:tx>
            <c:strRef>
              <c:f>'T14, T15, T16, T17'!$E$65</c:f>
              <c:strCache>
                <c:ptCount val="1"/>
                <c:pt idx="0">
                  <c:v>% Desaprobados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'T14, T15, T16, T17'!$C$66:$C$69</c:f>
              <c:strCache>
                <c:ptCount val="4"/>
                <c:pt idx="0">
                  <c:v>Total Directivos evaluados</c:v>
                </c:pt>
                <c:pt idx="1">
                  <c:v>Directivos de UGEL evaluados</c:v>
                </c:pt>
                <c:pt idx="2">
                  <c:v>Directores de Gestión Pedagógica evaluados</c:v>
                </c:pt>
                <c:pt idx="3">
                  <c:v>Jefes de Gestión Pedagógica evaluados</c:v>
                </c:pt>
              </c:strCache>
            </c:strRef>
          </c:cat>
          <c:val>
            <c:numRef>
              <c:f>'T14, T15, T16, T17'!$E$66:$E$69</c:f>
              <c:numCache>
                <c:formatCode>0%</c:formatCode>
                <c:ptCount val="4"/>
                <c:pt idx="0">
                  <c:v>9.0476190476190474E-2</c:v>
                </c:pt>
                <c:pt idx="1">
                  <c:v>0.11374407582938388</c:v>
                </c:pt>
                <c:pt idx="2">
                  <c:v>0.08</c:v>
                </c:pt>
                <c:pt idx="3">
                  <c:v>6.5217391304347824E-2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A4-4C2A-8F8F-A125DC1D19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8700912"/>
        <c:axId val="558701472"/>
      </c:barChart>
      <c:catAx>
        <c:axId val="558700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8701472"/>
        <c:crosses val="autoZero"/>
        <c:auto val="1"/>
        <c:lblAlgn val="ctr"/>
        <c:lblOffset val="100"/>
        <c:noMultiLvlLbl val="0"/>
      </c:catAx>
      <c:valAx>
        <c:axId val="55870147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587009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41783866612046E-2"/>
          <c:y val="3.2128510361732067E-2"/>
          <c:w val="0.91446361112375407"/>
          <c:h val="0.765376550971065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'T5'!$C$4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'T5'!$B$5:$B$7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'T5'!$K$5:$K$7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31-4B22-B21E-25A633E22678}"/>
            </c:ext>
          </c:extLst>
        </c:ser>
        <c:ser>
          <c:idx val="1"/>
          <c:order val="1"/>
          <c:tx>
            <c:strRef>
              <c:f>'T5'!$G$4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'T5'!$B$5:$B$7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'T5'!$L$5:$L$7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31-4B22-B21E-25A633E22678}"/>
            </c:ext>
          </c:extLst>
        </c:ser>
        <c:ser>
          <c:idx val="2"/>
          <c:order val="2"/>
          <c:tx>
            <c:strRef>
              <c:f>'T5'!$H$4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'T5'!$B$5:$B$7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'T5'!$M$5:$M$7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31-4B22-B21E-25A633E226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317739008"/>
        <c:axId val="317739568"/>
      </c:barChart>
      <c:catAx>
        <c:axId val="3177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7739568"/>
        <c:crosses val="autoZero"/>
        <c:auto val="1"/>
        <c:lblAlgn val="ctr"/>
        <c:lblOffset val="100"/>
        <c:noMultiLvlLbl val="0"/>
      </c:catAx>
      <c:valAx>
        <c:axId val="31773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773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53924112087145"/>
          <c:y val="0.86934896414876806"/>
          <c:w val="0.72001183378089295"/>
          <c:h val="0.116224483764753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tabla6!$C$4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tabla6!$B$5:$B$7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tabla6!$K$5:$K$7</c:f>
              <c:numCache>
                <c:formatCode>0%</c:formatCode>
                <c:ptCount val="3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44-4694-A6C4-EDF054874FAF}"/>
            </c:ext>
          </c:extLst>
        </c:ser>
        <c:ser>
          <c:idx val="1"/>
          <c:order val="1"/>
          <c:tx>
            <c:strRef>
              <c:f>tabla6!$D$4</c:f>
              <c:strCache>
                <c:ptCount val="1"/>
                <c:pt idx="0">
                  <c:v>No desarrollado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tabla6!$B$5:$B$7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tabla6!$L$5:$L$7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44-4694-A6C4-EDF054874FAF}"/>
            </c:ext>
          </c:extLst>
        </c:ser>
        <c:ser>
          <c:idx val="2"/>
          <c:order val="2"/>
          <c:tx>
            <c:strRef>
              <c:f>tabla6!$E$4</c:f>
              <c:strCache>
                <c:ptCount val="1"/>
                <c:pt idx="0">
                  <c:v>Por debajo de lo esperado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tabla6!$B$5:$B$7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tabla6!$M$5:$M$7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44-4694-A6C4-EDF054874FAF}"/>
            </c:ext>
          </c:extLst>
        </c:ser>
        <c:ser>
          <c:idx val="3"/>
          <c:order val="3"/>
          <c:tx>
            <c:strRef>
              <c:f>tabla6!$F$4</c:f>
              <c:strCache>
                <c:ptCount val="1"/>
                <c:pt idx="0">
                  <c:v>Dentro de lo esperado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tabla6!$B$5:$B$7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tabla6!$N$5:$N$7</c:f>
              <c:numCache>
                <c:formatCode>0%</c:formatCode>
                <c:ptCount val="3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44-4694-A6C4-EDF054874FAF}"/>
            </c:ext>
          </c:extLst>
        </c:ser>
        <c:ser>
          <c:idx val="4"/>
          <c:order val="4"/>
          <c:tx>
            <c:strRef>
              <c:f>tabla6!$G$4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tabla6!$B$5:$B$7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tabla6!$O$5:$O$7</c:f>
              <c:numCache>
                <c:formatCode>0%</c:formatCode>
                <c:ptCount val="3"/>
                <c:pt idx="0">
                  <c:v>0.28000000000000003</c:v>
                </c:pt>
                <c:pt idx="1">
                  <c:v>0.12</c:v>
                </c:pt>
                <c:pt idx="2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44-4694-A6C4-EDF054874FAF}"/>
            </c:ext>
          </c:extLst>
        </c:ser>
        <c:ser>
          <c:idx val="5"/>
          <c:order val="5"/>
          <c:tx>
            <c:strRef>
              <c:f>tabla6!$H$4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tabla6!$B$5:$B$7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tabla6!$P$5:$P$7</c:f>
              <c:numCache>
                <c:formatCode>0%</c:formatCode>
                <c:ptCount val="3"/>
                <c:pt idx="0">
                  <c:v>0.56000000000000005</c:v>
                </c:pt>
                <c:pt idx="1">
                  <c:v>0.72</c:v>
                </c:pt>
                <c:pt idx="2">
                  <c:v>0.68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44-4694-A6C4-EDF054874F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18914064"/>
        <c:axId val="518914624"/>
      </c:barChart>
      <c:catAx>
        <c:axId val="5189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8914624"/>
        <c:crosses val="autoZero"/>
        <c:auto val="1"/>
        <c:lblAlgn val="ctr"/>
        <c:lblOffset val="100"/>
        <c:noMultiLvlLbl val="0"/>
      </c:catAx>
      <c:valAx>
        <c:axId val="51891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89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b="1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4059225296427E-2"/>
          <c:y val="3.219905237520447E-2"/>
          <c:w val="0.91483282008086564"/>
          <c:h val="0.756079847196250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'T6'!$C$4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'T6'!$B$5:$B$7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'T6'!$K$5:$K$7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90-4C65-88F9-F82715361AB5}"/>
            </c:ext>
          </c:extLst>
        </c:ser>
        <c:ser>
          <c:idx val="1"/>
          <c:order val="1"/>
          <c:tx>
            <c:strRef>
              <c:f>'T6'!$G$4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'T6'!$B$5:$B$7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'T6'!$L$5:$L$7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90-4C65-88F9-F82715361AB5}"/>
            </c:ext>
          </c:extLst>
        </c:ser>
        <c:ser>
          <c:idx val="2"/>
          <c:order val="2"/>
          <c:tx>
            <c:strRef>
              <c:f>'T6'!$H$4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'T6'!$B$5:$B$7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'T6'!$M$5:$M$7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90-4C65-88F9-F82715361A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500027440"/>
        <c:axId val="500028000"/>
      </c:barChart>
      <c:catAx>
        <c:axId val="50002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0028000"/>
        <c:crosses val="autoZero"/>
        <c:auto val="1"/>
        <c:lblAlgn val="ctr"/>
        <c:lblOffset val="100"/>
        <c:noMultiLvlLbl val="0"/>
      </c:catAx>
      <c:valAx>
        <c:axId val="50002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002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00710496906739"/>
          <c:y val="0.86088004135861096"/>
          <c:w val="0.7127951377926528"/>
          <c:h val="0.11454219378113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tabla7!$C$4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tabla7!$B$5:$B$7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tabla7!$K$5:$K$7</c:f>
              <c:numCache>
                <c:formatCode>0%</c:formatCode>
                <c:ptCount val="3"/>
                <c:pt idx="0">
                  <c:v>0.10426540284360189</c:v>
                </c:pt>
                <c:pt idx="1">
                  <c:v>0.10900473933649289</c:v>
                </c:pt>
                <c:pt idx="2">
                  <c:v>0.10426540284360189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86-47C1-BEF9-D6B225E9FC05}"/>
            </c:ext>
          </c:extLst>
        </c:ser>
        <c:ser>
          <c:idx val="1"/>
          <c:order val="1"/>
          <c:tx>
            <c:strRef>
              <c:f>tabla7!$D$4</c:f>
              <c:strCache>
                <c:ptCount val="1"/>
                <c:pt idx="0">
                  <c:v>No desarrollado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11888095459046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586-47C1-BEF9-D6B225E9FC0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tabla7!$B$5:$B$7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tabla7!$L$5:$L$7</c:f>
              <c:numCache>
                <c:formatCode>0.0%</c:formatCode>
                <c:ptCount val="3"/>
                <c:pt idx="0">
                  <c:v>1.4218009478672985E-2</c:v>
                </c:pt>
                <c:pt idx="1">
                  <c:v>4.7393364928909956E-3</c:v>
                </c:pt>
                <c:pt idx="2">
                  <c:v>9.4786729857819912E-3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86-47C1-BEF9-D6B225E9FC05}"/>
            </c:ext>
          </c:extLst>
        </c:ser>
        <c:ser>
          <c:idx val="2"/>
          <c:order val="2"/>
          <c:tx>
            <c:strRef>
              <c:f>tabla7!$E$4</c:f>
              <c:strCache>
                <c:ptCount val="1"/>
                <c:pt idx="0">
                  <c:v>Por debajo de lo esperado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23776190918093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586-47C1-BEF9-D6B225E9FC0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3.72960318196822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86-47C1-BEF9-D6B225E9FC0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98368254557457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586-47C1-BEF9-D6B225E9FC0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tabla7!$B$5:$B$7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tabla7!$M$5:$M$7</c:f>
              <c:numCache>
                <c:formatCode>0%</c:formatCode>
                <c:ptCount val="3"/>
                <c:pt idx="0" formatCode="0.0%">
                  <c:v>1.4218009478672985E-2</c:v>
                </c:pt>
                <c:pt idx="1">
                  <c:v>1.8957345971563982E-2</c:v>
                </c:pt>
                <c:pt idx="2">
                  <c:v>1.8957345971563982E-2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86-47C1-BEF9-D6B225E9FC05}"/>
            </c:ext>
          </c:extLst>
        </c:ser>
        <c:ser>
          <c:idx val="3"/>
          <c:order val="3"/>
          <c:tx>
            <c:strRef>
              <c:f>tabla7!$F$4</c:f>
              <c:strCache>
                <c:ptCount val="1"/>
                <c:pt idx="0">
                  <c:v>Dentro de lo esperado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2.61072222737776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8D1-470F-8D8C-4ED9C0B2C9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tabla7!$B$5:$B$7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tabla7!$N$5:$N$7</c:f>
              <c:numCache>
                <c:formatCode>0%</c:formatCode>
                <c:ptCount val="3"/>
                <c:pt idx="0">
                  <c:v>0.13744075829383887</c:v>
                </c:pt>
                <c:pt idx="1">
                  <c:v>0.11848341232227488</c:v>
                </c:pt>
                <c:pt idx="2">
                  <c:v>0.16587677725118483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86-47C1-BEF9-D6B225E9FC05}"/>
            </c:ext>
          </c:extLst>
        </c:ser>
        <c:ser>
          <c:idx val="4"/>
          <c:order val="4"/>
          <c:tx>
            <c:strRef>
              <c:f>tabla7!$G$4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4918412727872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8D1-470F-8D8C-4ED9C0B2C9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tabla7!$B$5:$B$7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tabla7!$O$5:$O$7</c:f>
              <c:numCache>
                <c:formatCode>0%</c:formatCode>
                <c:ptCount val="3"/>
                <c:pt idx="0">
                  <c:v>0.25592417061611372</c:v>
                </c:pt>
                <c:pt idx="1">
                  <c:v>0.32227488151658767</c:v>
                </c:pt>
                <c:pt idx="2">
                  <c:v>0.23222748815165878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86-47C1-BEF9-D6B225E9FC05}"/>
            </c:ext>
          </c:extLst>
        </c:ser>
        <c:ser>
          <c:idx val="5"/>
          <c:order val="5"/>
          <c:tx>
            <c:strRef>
              <c:f>tabla7!$H$4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tabla7!$B$5:$B$7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tabla7!$P$5:$P$7</c:f>
              <c:numCache>
                <c:formatCode>0%</c:formatCode>
                <c:ptCount val="3"/>
                <c:pt idx="0">
                  <c:v>0.47393364928909953</c:v>
                </c:pt>
                <c:pt idx="1">
                  <c:v>0.42654028436018959</c:v>
                </c:pt>
                <c:pt idx="2">
                  <c:v>0.46919431279620855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586-47C1-BEF9-D6B225E9FC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19072272"/>
        <c:axId val="519072832"/>
      </c:barChart>
      <c:catAx>
        <c:axId val="5190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9072832"/>
        <c:crosses val="autoZero"/>
        <c:auto val="1"/>
        <c:lblAlgn val="ctr"/>
        <c:lblOffset val="100"/>
        <c:noMultiLvlLbl val="0"/>
      </c:catAx>
      <c:valAx>
        <c:axId val="51907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90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9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45058346018013E-2"/>
          <c:y val="3.1918741327732814E-2"/>
          <c:w val="0.91592160521379229"/>
          <c:h val="0.778515237029212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'T7'!$C$4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'T7'!$K$5:$K$7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0E-436F-82E4-3ADF910C1F03}"/>
            </c:ext>
          </c:extLst>
        </c:ser>
        <c:ser>
          <c:idx val="1"/>
          <c:order val="1"/>
          <c:tx>
            <c:strRef>
              <c:f>'T7'!$G$4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'T7'!$L$5:$L$7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0E-436F-82E4-3ADF910C1F03}"/>
            </c:ext>
          </c:extLst>
        </c:ser>
        <c:ser>
          <c:idx val="2"/>
          <c:order val="2"/>
          <c:tx>
            <c:strRef>
              <c:f>'T7'!$H$4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'T7'!$B$5:$B$7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'T7'!$M$5:$M$7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0E-436F-82E4-3ADF910C1F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515756688"/>
        <c:axId val="515757248"/>
      </c:barChart>
      <c:catAx>
        <c:axId val="51575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5757248"/>
        <c:crosses val="autoZero"/>
        <c:auto val="1"/>
        <c:lblAlgn val="ctr"/>
        <c:lblOffset val="100"/>
        <c:noMultiLvlLbl val="0"/>
      </c:catAx>
      <c:valAx>
        <c:axId val="51575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575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95471888491991"/>
          <c:y val="0.87667987513077672"/>
          <c:w val="0.69997773502411942"/>
          <c:h val="0.10721886774605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tabla8!$C$4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273504273504195E-3"/>
                  <c:y val="-3.80952380952380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DD0-4F81-8FF9-EDC86DA561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tabla8!$B$5:$B$7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tabla8!$K$5:$K$7</c:f>
              <c:numCache>
                <c:formatCode>0%</c:formatCode>
                <c:ptCount val="3"/>
                <c:pt idx="0">
                  <c:v>6.5217391304347824E-2</c:v>
                </c:pt>
                <c:pt idx="1">
                  <c:v>5.9782608695652176E-2</c:v>
                </c:pt>
                <c:pt idx="2">
                  <c:v>5.9782608695652176E-2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A8-45B6-9D8C-9BEE0CCCC68A}"/>
            </c:ext>
          </c:extLst>
        </c:ser>
        <c:ser>
          <c:idx val="1"/>
          <c:order val="1"/>
          <c:tx>
            <c:strRef>
              <c:f>tabla8!$D$4</c:f>
              <c:strCache>
                <c:ptCount val="1"/>
                <c:pt idx="0">
                  <c:v>No desarrollado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7A8-45B6-9D8C-9BEE0CCCC68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73504273504195E-3"/>
                  <c:y val="-2.28571428571428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7A8-45B6-9D8C-9BEE0CCCC68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52380952380952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DD0-4F81-8FF9-EDC86DA561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tabla8!$B$5:$B$7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tabla8!$L$5:$L$7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 formatCode="0.0%">
                  <c:v>5.434782608695652E-3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A8-45B6-9D8C-9BEE0CCCC68A}"/>
            </c:ext>
          </c:extLst>
        </c:ser>
        <c:ser>
          <c:idx val="2"/>
          <c:order val="2"/>
          <c:tx>
            <c:strRef>
              <c:f>tabla8!$E$4</c:f>
              <c:strCache>
                <c:ptCount val="1"/>
                <c:pt idx="0">
                  <c:v>Por debajo de lo esperado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36752136752137E-3"/>
                  <c:y val="-2.28571428571428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7A8-45B6-9D8C-9BEE0CCCC68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36752136752137E-3"/>
                  <c:y val="-5.33333333333333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7A8-45B6-9D8C-9BEE0CCCC68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36752136752137E-3"/>
                  <c:y val="-5.71428571428571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7A8-45B6-9D8C-9BEE0CCCC6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tabla8!$B$5:$B$7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tabla8!$M$5:$M$7</c:f>
              <c:numCache>
                <c:formatCode>0.0%</c:formatCode>
                <c:ptCount val="3"/>
                <c:pt idx="0">
                  <c:v>1.0869565217391304E-2</c:v>
                </c:pt>
                <c:pt idx="1">
                  <c:v>1.0869565217391304E-2</c:v>
                </c:pt>
                <c:pt idx="2">
                  <c:v>5.434782608695652E-3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A8-45B6-9D8C-9BEE0CCCC68A}"/>
            </c:ext>
          </c:extLst>
        </c:ser>
        <c:ser>
          <c:idx val="3"/>
          <c:order val="3"/>
          <c:tx>
            <c:strRef>
              <c:f>tabla8!$F$4</c:f>
              <c:strCache>
                <c:ptCount val="1"/>
                <c:pt idx="0">
                  <c:v>Dentro de lo esperado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735042735042739E-3"/>
                  <c:y val="-1.52380952380952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DD0-4F81-8FF9-EDC86DA5613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367521367520585E-3"/>
                  <c:y val="-3.42857142857142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DD0-4F81-8FF9-EDC86DA5613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42857142857143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DD0-4F81-8FF9-EDC86DA561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tabla8!$B$5:$B$7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tabla8!$N$5:$N$7</c:f>
              <c:numCache>
                <c:formatCode>0%</c:formatCode>
                <c:ptCount val="3"/>
                <c:pt idx="0">
                  <c:v>0.10869565217391304</c:v>
                </c:pt>
                <c:pt idx="1">
                  <c:v>0.17391304347826086</c:v>
                </c:pt>
                <c:pt idx="2">
                  <c:v>0.19565217391304349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A8-45B6-9D8C-9BEE0CCCC68A}"/>
            </c:ext>
          </c:extLst>
        </c:ser>
        <c:ser>
          <c:idx val="4"/>
          <c:order val="4"/>
          <c:tx>
            <c:strRef>
              <c:f>tabla8!$G$4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tabla8!$B$5:$B$7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tabla8!$O$5:$O$7</c:f>
              <c:numCache>
                <c:formatCode>0%</c:formatCode>
                <c:ptCount val="3"/>
                <c:pt idx="0">
                  <c:v>0.30978260869565216</c:v>
                </c:pt>
                <c:pt idx="1">
                  <c:v>0.25543478260869568</c:v>
                </c:pt>
                <c:pt idx="2">
                  <c:v>0.22282608695652173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A8-45B6-9D8C-9BEE0CCCC68A}"/>
            </c:ext>
          </c:extLst>
        </c:ser>
        <c:ser>
          <c:idx val="5"/>
          <c:order val="5"/>
          <c:tx>
            <c:strRef>
              <c:f>tabla8!$H$4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tabla8!$B$5:$B$7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tabla8!$P$5:$P$7</c:f>
              <c:numCache>
                <c:formatCode>0%</c:formatCode>
                <c:ptCount val="3"/>
                <c:pt idx="0">
                  <c:v>0.50543478260869568</c:v>
                </c:pt>
                <c:pt idx="1">
                  <c:v>0.5</c:v>
                </c:pt>
                <c:pt idx="2">
                  <c:v>0.51086956521739135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A8-45B6-9D8C-9BEE0CCCC6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16245824"/>
        <c:axId val="516246384"/>
      </c:barChart>
      <c:catAx>
        <c:axId val="51624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6246384"/>
        <c:crosses val="autoZero"/>
        <c:auto val="1"/>
        <c:lblAlgn val="ctr"/>
        <c:lblOffset val="100"/>
        <c:noMultiLvlLbl val="0"/>
      </c:catAx>
      <c:valAx>
        <c:axId val="51624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624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21396442545055"/>
          <c:y val="0.78164249748416614"/>
          <c:w val="0.77822634624203579"/>
          <c:h val="0.19818596683050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59273084875141E-2"/>
          <c:y val="3.1918741327732814E-2"/>
          <c:w val="0.91709917394137119"/>
          <c:h val="0.75820331072974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'T8'!$C$4</c:f>
              <c:strCache>
                <c:ptCount val="1"/>
                <c:pt idx="0">
                  <c:v>No presentó evidencia de la habilidad</c:v>
                </c:pt>
              </c:strCache>
            </c:strRef>
          </c:tx>
          <c:spPr>
            <a:solidFill>
              <a:srgbClr val="EAB92E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'T8'!$B$5:$B$7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'T8'!$K$5:$K$7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28-481A-A80A-9AAE05AC9F79}"/>
            </c:ext>
          </c:extLst>
        </c:ser>
        <c:ser>
          <c:idx val="1"/>
          <c:order val="1"/>
          <c:tx>
            <c:strRef>
              <c:f>'T8'!$G$4</c:f>
              <c:strCache>
                <c:ptCount val="1"/>
                <c:pt idx="0">
                  <c:v>Por encima de lo esperado</c:v>
                </c:pt>
              </c:strCache>
            </c:strRef>
          </c:tx>
          <c:spPr>
            <a:solidFill>
              <a:srgbClr val="00A84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'T8'!$B$5:$B$7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'T8'!$L$5:$L$7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28-481A-A80A-9AAE05AC9F79}"/>
            </c:ext>
          </c:extLst>
        </c:ser>
        <c:ser>
          <c:idx val="2"/>
          <c:order val="2"/>
          <c:tx>
            <c:strRef>
              <c:f>'T8'!$H$4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00763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'T8'!$B$5:$B$7</c:f>
              <c:strCache>
                <c:ptCount val="3"/>
                <c:pt idx="0">
                  <c:v>1. Orientación a resultados</c:v>
                </c:pt>
                <c:pt idx="1">
                  <c:v>2. Vocación de servicio</c:v>
                </c:pt>
                <c:pt idx="2">
                  <c:v>3. Trabajo en equipo</c:v>
                </c:pt>
              </c:strCache>
            </c:strRef>
          </c:cat>
          <c:val>
            <c:numRef>
              <c:f>'T8'!$M$5:$M$7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28-481A-A80A-9AAE05AC9F7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174069328"/>
        <c:axId val="174069888"/>
      </c:barChart>
      <c:catAx>
        <c:axId val="17406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4069888"/>
        <c:crosses val="autoZero"/>
        <c:auto val="1"/>
        <c:lblAlgn val="ctr"/>
        <c:lblOffset val="100"/>
        <c:noMultiLvlLbl val="0"/>
      </c:catAx>
      <c:valAx>
        <c:axId val="17406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4B4B4B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406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99717152961343"/>
          <c:y val="0.86556200860960653"/>
          <c:w val="0.71025970433985519"/>
          <c:h val="0.10970839248125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rgbClr val="4B4B4B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tabla9!$C$4</c:f>
              <c:strCache>
                <c:ptCount val="1"/>
                <c:pt idx="0">
                  <c:v>Muy bajo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01651828879151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566-42D0-A229-607A9792B64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566-42D0-A229-607A9792B64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tabla9!$K$5:$K$11</c:f>
              <c:numCache>
                <c:formatCode>0%</c:formatCode>
                <c:ptCount val="7"/>
                <c:pt idx="0">
                  <c:v>0</c:v>
                </c:pt>
                <c:pt idx="1">
                  <c:v>6.8062827225130892E-2</c:v>
                </c:pt>
                <c:pt idx="2">
                  <c:v>0</c:v>
                </c:pt>
                <c:pt idx="3">
                  <c:v>2.6190476190476191E-2</c:v>
                </c:pt>
                <c:pt idx="4">
                  <c:v>8.3333333333333329E-2</c:v>
                </c:pt>
                <c:pt idx="5">
                  <c:v>0.32291666666666669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A9-4357-B03F-70B56DB7DA7A}"/>
            </c:ext>
          </c:extLst>
        </c:ser>
        <c:ser>
          <c:idx val="1"/>
          <c:order val="1"/>
          <c:tx>
            <c:strRef>
              <c:f>tabla9!$D$4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108556832694764E-3"/>
                  <c:y val="-2.71071543677735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2437195564235977E-17"/>
                  <c:y val="-1.35535771838868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028522775650462E-3"/>
                  <c:y val="-2.03303657758302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66-42D0-A229-607A9792B64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566-42D0-A229-607A9792B64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tabla9!$L$5:$L$11</c:f>
              <c:numCache>
                <c:formatCode>0%</c:formatCode>
                <c:ptCount val="7"/>
                <c:pt idx="0" formatCode="0.0%">
                  <c:v>4.7393364928909956E-3</c:v>
                </c:pt>
                <c:pt idx="1">
                  <c:v>0</c:v>
                </c:pt>
                <c:pt idx="2">
                  <c:v>0</c:v>
                </c:pt>
                <c:pt idx="3">
                  <c:v>1.1904761904761904E-2</c:v>
                </c:pt>
                <c:pt idx="4">
                  <c:v>5.2083333333333336E-2</c:v>
                </c:pt>
                <c:pt idx="5">
                  <c:v>5.208333333333333E-3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A9-4357-B03F-70B56DB7DA7A}"/>
            </c:ext>
          </c:extLst>
        </c:ser>
        <c:ser>
          <c:idx val="2"/>
          <c:order val="2"/>
          <c:tx>
            <c:strRef>
              <c:f>tabla9!$E$4</c:f>
              <c:strCache>
                <c:ptCount val="1"/>
                <c:pt idx="0">
                  <c:v>Aceptable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108556832694764E-3"/>
                  <c:y val="-4.7437520143603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2437195564235977E-17"/>
                  <c:y val="-3.72723372556887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03303657758302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66-42D0-A229-607A9792B64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5A9-4357-B03F-70B56DB7DA7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tabla9!$M$5:$M$11</c:f>
              <c:numCache>
                <c:formatCode>0%</c:formatCode>
                <c:ptCount val="7"/>
                <c:pt idx="0" formatCode="0.0%">
                  <c:v>4.7393364928909956E-3</c:v>
                </c:pt>
                <c:pt idx="1">
                  <c:v>0</c:v>
                </c:pt>
                <c:pt idx="2">
                  <c:v>0</c:v>
                </c:pt>
                <c:pt idx="3">
                  <c:v>9.5238095238095247E-3</c:v>
                </c:pt>
                <c:pt idx="4">
                  <c:v>6.7708333333333329E-2</c:v>
                </c:pt>
                <c:pt idx="5">
                  <c:v>1.0416666666666666E-2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A9-4357-B03F-70B56DB7DA7A}"/>
            </c:ext>
          </c:extLst>
        </c:ser>
        <c:ser>
          <c:idx val="3"/>
          <c:order val="3"/>
          <c:tx>
            <c:strRef>
              <c:f>tabla9!$F$4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1085568326947797E-3"/>
                  <c:y val="-7.79330688073493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7107154367773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2437195564235977E-17"/>
                  <c:y val="-4.0660731551660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2437195564235977E-17"/>
                  <c:y val="-6.09910973274907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37187600718019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66-42D0-A229-607A9792B64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5A9-4357-B03F-70B56DB7DA7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tabla9!$N$5:$N$11</c:f>
              <c:numCache>
                <c:formatCode>0%</c:formatCode>
                <c:ptCount val="7"/>
                <c:pt idx="0">
                  <c:v>9.4786729857819912E-3</c:v>
                </c:pt>
                <c:pt idx="1">
                  <c:v>2.8795811518324606E-2</c:v>
                </c:pt>
                <c:pt idx="2">
                  <c:v>1.4218009478672985E-2</c:v>
                </c:pt>
                <c:pt idx="3">
                  <c:v>9.5238095238095247E-3</c:v>
                </c:pt>
                <c:pt idx="4">
                  <c:v>6.25E-2</c:v>
                </c:pt>
                <c:pt idx="5">
                  <c:v>6.25E-2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A9-4357-B03F-70B56DB7DA7A}"/>
            </c:ext>
          </c:extLst>
        </c:ser>
        <c:ser>
          <c:idx val="4"/>
          <c:order val="4"/>
          <c:tx>
            <c:strRef>
              <c:f>tabla9!$G$4</c:f>
              <c:strCache>
                <c:ptCount val="1"/>
                <c:pt idx="0">
                  <c:v>Muy bueno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4057045551298426E-3"/>
                  <c:y val="-9.48750402872077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42143087355473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2437195564235977E-17"/>
                  <c:y val="-7.1156280215405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028522775649213E-3"/>
                  <c:y val="-8.80982516952644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5A9-4357-B03F-70B56DB7DA7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057045551298426E-3"/>
                  <c:y val="-5.08259144395756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5A9-4357-B03F-70B56DB7DA7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tabla9!$O$5:$O$11</c:f>
              <c:numCache>
                <c:formatCode>0%</c:formatCode>
                <c:ptCount val="7"/>
                <c:pt idx="0">
                  <c:v>5.6872037914691941E-2</c:v>
                </c:pt>
                <c:pt idx="1">
                  <c:v>1.832460732984293E-2</c:v>
                </c:pt>
                <c:pt idx="2">
                  <c:v>9.4786729857819912E-3</c:v>
                </c:pt>
                <c:pt idx="3">
                  <c:v>9.5238095238095247E-3</c:v>
                </c:pt>
                <c:pt idx="4">
                  <c:v>0.22395833333333334</c:v>
                </c:pt>
                <c:pt idx="5">
                  <c:v>0.203125</c:v>
                </c:pt>
                <c:pt idx="6">
                  <c:v>5.208333333333333E-3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5A9-4357-B03F-70B56DB7DA7A}"/>
            </c:ext>
          </c:extLst>
        </c:ser>
        <c:ser>
          <c:idx val="5"/>
          <c:order val="5"/>
          <c:tx>
            <c:strRef>
              <c:f>tabla9!$H$4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tabla9!$B$5:$B$11</c:f>
              <c:strCache>
                <c:ptCount val="7"/>
                <c:pt idx="0">
                  <c:v>1. Contratación docente oportuna para el inicio del año escolar (DITEN) </c:v>
                </c:pt>
                <c:pt idx="1">
                  <c:v>2. Llegada oportuna y pertinente de materiales educativos a las II.EE, para el año escolar 2018 (UPP)</c:v>
                </c:pt>
                <c:pt idx="2">
                  <c:v>3. Consistencia de los datos RENIEC-NEXUS-SUP (DITEN)</c:v>
                </c:pt>
                <c:pt idx="3">
                  <c:v>4. Conformación oportuna de los comites de la evaluación ordinaria de Desempeño docente (DIED)</c:v>
                </c:pt>
                <c:pt idx="4">
                  <c:v>5. Contratación y registro oportuno del personal CAS para las intervenciones prioritarias del sector educación (UPP)</c:v>
                </c:pt>
                <c:pt idx="5">
                  <c:v>6. pago oportuno mensual de los servicios básicos de II.EE de EBR y EBE (UPP)</c:v>
                </c:pt>
                <c:pt idx="6">
                  <c:v>7. Registro oportuno de las PEC de los PRONOEI (UPP)</c:v>
                </c:pt>
              </c:strCache>
            </c:strRef>
          </c:cat>
          <c:val>
            <c:numRef>
              <c:f>tabla9!$P$5:$P$11</c:f>
              <c:numCache>
                <c:formatCode>0%</c:formatCode>
                <c:ptCount val="7"/>
                <c:pt idx="0">
                  <c:v>0.92417061611374407</c:v>
                </c:pt>
                <c:pt idx="1">
                  <c:v>0.88481675392670156</c:v>
                </c:pt>
                <c:pt idx="2">
                  <c:v>0.976303317535545</c:v>
                </c:pt>
                <c:pt idx="3">
                  <c:v>0.93333333333333335</c:v>
                </c:pt>
                <c:pt idx="4">
                  <c:v>0.51041666666666663</c:v>
                </c:pt>
                <c:pt idx="5">
                  <c:v>0.39583333333333331</c:v>
                </c:pt>
                <c:pt idx="6">
                  <c:v>0.99479166666666663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5A9-4357-B03F-70B56DB7DA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14857168"/>
        <c:axId val="514857728"/>
      </c:barChart>
      <c:catAx>
        <c:axId val="51485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4857728"/>
        <c:crosses val="autoZero"/>
        <c:auto val="1"/>
        <c:lblAlgn val="ctr"/>
        <c:lblOffset val="100"/>
        <c:noMultiLvlLbl val="0"/>
      </c:catAx>
      <c:valAx>
        <c:axId val="5148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485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561974</xdr:colOff>
      <xdr:row>8</xdr:row>
      <xdr:rowOff>23811</xdr:rowOff>
    </xdr:from>
    <xdr:to>
      <xdr:col>20</xdr:col>
      <xdr:colOff>590549</xdr:colOff>
      <xdr:row>25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B51E4C9E-745A-4170-8B95-7A4192A7C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13</xdr:row>
      <xdr:rowOff>0</xdr:rowOff>
    </xdr:from>
    <xdr:to>
      <xdr:col>9</xdr:col>
      <xdr:colOff>19050</xdr:colOff>
      <xdr:row>13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0C87489-5BD3-45BA-A1A6-AAA9DED5FB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9</xdr:row>
      <xdr:rowOff>14286</xdr:rowOff>
    </xdr:from>
    <xdr:to>
      <xdr:col>5</xdr:col>
      <xdr:colOff>647700</xdr:colOff>
      <xdr:row>25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638C0510-E88C-4DAC-80AE-15DBD1CC9B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8</xdr:row>
      <xdr:rowOff>0</xdr:rowOff>
    </xdr:from>
    <xdr:to>
      <xdr:col>9</xdr:col>
      <xdr:colOff>0</xdr:colOff>
      <xdr:row>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DE4E41F-860F-4FC6-9CD4-ACE77BE2C5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13</xdr:row>
      <xdr:rowOff>109536</xdr:rowOff>
    </xdr:from>
    <xdr:to>
      <xdr:col>9</xdr:col>
      <xdr:colOff>9525</xdr:colOff>
      <xdr:row>30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DDDA0E1-A7A0-4D8C-8B21-0A72EC4F8E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13</xdr:row>
      <xdr:rowOff>0</xdr:rowOff>
    </xdr:from>
    <xdr:to>
      <xdr:col>9</xdr:col>
      <xdr:colOff>28575</xdr:colOff>
      <xdr:row>13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3BF1C54A-EDCA-40DE-AAC7-85E918A0A7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36</xdr:row>
      <xdr:rowOff>100012</xdr:rowOff>
    </xdr:from>
    <xdr:to>
      <xdr:col>10</xdr:col>
      <xdr:colOff>428624</xdr:colOff>
      <xdr:row>47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265EE8FD-E63A-4FE2-B440-2FB845EBA6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36</xdr:row>
      <xdr:rowOff>104775</xdr:rowOff>
    </xdr:from>
    <xdr:to>
      <xdr:col>5</xdr:col>
      <xdr:colOff>219075</xdr:colOff>
      <xdr:row>47</xdr:row>
      <xdr:rowOff>4763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D517F17B-A789-4C92-9083-7453435C3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47</xdr:row>
      <xdr:rowOff>85724</xdr:rowOff>
    </xdr:from>
    <xdr:to>
      <xdr:col>5</xdr:col>
      <xdr:colOff>238124</xdr:colOff>
      <xdr:row>57</xdr:row>
      <xdr:rowOff>133349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69B4AF54-B389-47DC-9505-373FB08E5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47</xdr:row>
      <xdr:rowOff>76200</xdr:rowOff>
    </xdr:from>
    <xdr:to>
      <xdr:col>10</xdr:col>
      <xdr:colOff>447675</xdr:colOff>
      <xdr:row>57</xdr:row>
      <xdr:rowOff>104775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F502F0D9-0185-4318-A4D3-B4185A76E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36</xdr:row>
      <xdr:rowOff>90486</xdr:rowOff>
    </xdr:from>
    <xdr:to>
      <xdr:col>16</xdr:col>
      <xdr:colOff>133350</xdr:colOff>
      <xdr:row>49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8AD619FA-78C1-4A4A-A50C-60BED16E10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</xdr:row>
      <xdr:rowOff>0</xdr:rowOff>
    </xdr:from>
    <xdr:to>
      <xdr:col>9</xdr:col>
      <xdr:colOff>19050</xdr:colOff>
      <xdr:row>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28784F6-9C98-4FDE-B421-6B21E413AD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14286</xdr:rowOff>
    </xdr:from>
    <xdr:to>
      <xdr:col>6</xdr:col>
      <xdr:colOff>866774</xdr:colOff>
      <xdr:row>25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71402381-3391-4EF3-9135-51B267D386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9</xdr:row>
      <xdr:rowOff>0</xdr:rowOff>
    </xdr:from>
    <xdr:to>
      <xdr:col>9</xdr:col>
      <xdr:colOff>28575</xdr:colOff>
      <xdr:row>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C40704E2-1768-4E88-BE9C-6D21A61A51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4762</xdr:rowOff>
    </xdr:from>
    <xdr:to>
      <xdr:col>6</xdr:col>
      <xdr:colOff>733425</xdr:colOff>
      <xdr:row>26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1C982E7-E645-4E62-B84F-8913C93015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</xdr:row>
      <xdr:rowOff>0</xdr:rowOff>
    </xdr:from>
    <xdr:to>
      <xdr:col>9</xdr:col>
      <xdr:colOff>19049</xdr:colOff>
      <xdr:row>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BCA6AE23-D845-4999-B7D3-97E9839B12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</xdr:row>
      <xdr:rowOff>85725</xdr:rowOff>
    </xdr:from>
    <xdr:to>
      <xdr:col>6</xdr:col>
      <xdr:colOff>762000</xdr:colOff>
      <xdr:row>26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C9C14270-C185-4578-B98B-106A18EA23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9</xdr:row>
      <xdr:rowOff>0</xdr:rowOff>
    </xdr:from>
    <xdr:to>
      <xdr:col>9</xdr:col>
      <xdr:colOff>9524</xdr:colOff>
      <xdr:row>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85BBE3C2-1F32-4D57-B21B-3EE563F4C5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13</xdr:row>
      <xdr:rowOff>90487</xdr:rowOff>
    </xdr:from>
    <xdr:to>
      <xdr:col>8</xdr:col>
      <xdr:colOff>200025</xdr:colOff>
      <xdr:row>33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C75071FE-2C7C-4CDE-84FA-2AAE0F1ACA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as_estadisticas_EDDIR_UGEL-DRE_2018_23092019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Hoja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AK295"/>
  <sheetViews>
    <sheetView topLeftCell="A22" workbookViewId="0">
      <selection activeCell="C37" sqref="C37"/>
    </sheetView>
  </sheetViews>
  <sheetFormatPr baseColWidth="10" defaultRowHeight="15" x14ac:dyDescent="0.25"/>
  <cols>
    <col min="3" max="3" width="21.7109375" bestFit="1" customWidth="1"/>
    <col min="10" max="10" width="21.42578125" bestFit="1" customWidth="1"/>
    <col min="18" max="18" width="40.7109375" bestFit="1" customWidth="1"/>
    <col min="19" max="19" width="21.42578125" bestFit="1" customWidth="1"/>
    <col min="20" max="20" width="26.7109375" style="83" customWidth="1"/>
  </cols>
  <sheetData>
    <row r="2" spans="2:37" x14ac:dyDescent="0.25">
      <c r="I2" s="66"/>
      <c r="J2" s="66" t="s">
        <v>327</v>
      </c>
      <c r="K2" s="66"/>
      <c r="L2" s="66"/>
    </row>
    <row r="3" spans="2:37" x14ac:dyDescent="0.25">
      <c r="B3" s="317" t="s">
        <v>46</v>
      </c>
      <c r="C3" s="318"/>
      <c r="D3" s="318"/>
      <c r="E3" s="318"/>
      <c r="F3" s="318"/>
      <c r="I3" s="66"/>
      <c r="J3" s="66"/>
      <c r="K3" s="66" t="s">
        <v>376</v>
      </c>
      <c r="L3" s="66"/>
      <c r="O3" s="66"/>
      <c r="P3" s="66"/>
      <c r="Q3" s="66"/>
      <c r="R3" s="66"/>
      <c r="S3" s="66"/>
      <c r="U3" s="66"/>
      <c r="V3" s="66"/>
      <c r="W3" s="66"/>
      <c r="X3" s="66"/>
      <c r="Y3" s="66"/>
      <c r="AJ3" s="320"/>
      <c r="AK3" s="320"/>
    </row>
    <row r="4" spans="2:37" x14ac:dyDescent="0.25">
      <c r="B4" s="78" t="s">
        <v>47</v>
      </c>
      <c r="C4" s="79"/>
      <c r="D4" s="79"/>
      <c r="E4" s="79"/>
      <c r="F4" s="79"/>
      <c r="I4" s="66"/>
      <c r="J4" s="66"/>
      <c r="K4" s="66" t="s">
        <v>48</v>
      </c>
      <c r="L4" s="66"/>
      <c r="O4" s="66"/>
      <c r="P4" s="66"/>
      <c r="Q4" s="66"/>
      <c r="R4" s="66" t="s">
        <v>57</v>
      </c>
      <c r="S4" s="66"/>
      <c r="U4" s="66"/>
      <c r="V4" s="66"/>
      <c r="W4" s="66"/>
      <c r="X4" s="66"/>
      <c r="Y4" s="66"/>
    </row>
    <row r="5" spans="2:37" x14ac:dyDescent="0.25">
      <c r="B5" s="79"/>
      <c r="C5" s="79"/>
      <c r="D5" s="319" t="s">
        <v>48</v>
      </c>
      <c r="E5" s="318"/>
      <c r="F5" s="76" t="s">
        <v>38</v>
      </c>
      <c r="I5" s="66"/>
      <c r="J5" s="66"/>
      <c r="K5" s="66" t="s">
        <v>28</v>
      </c>
      <c r="L5" s="66" t="s">
        <v>29</v>
      </c>
      <c r="O5" s="66"/>
      <c r="P5" s="66"/>
      <c r="Q5" s="325" t="s">
        <v>59</v>
      </c>
      <c r="R5" s="326"/>
      <c r="S5" s="326"/>
      <c r="T5" s="321" t="s">
        <v>58</v>
      </c>
      <c r="U5" s="321"/>
      <c r="V5" s="321"/>
      <c r="W5" s="321" t="s">
        <v>60</v>
      </c>
      <c r="X5" s="321"/>
      <c r="Y5" s="321"/>
    </row>
    <row r="6" spans="2:37" ht="30" customHeight="1" x14ac:dyDescent="0.25">
      <c r="B6" s="79"/>
      <c r="C6" s="79"/>
      <c r="D6" s="76" t="s">
        <v>28</v>
      </c>
      <c r="E6" s="76" t="s">
        <v>29</v>
      </c>
      <c r="F6" s="79"/>
      <c r="I6" s="66"/>
      <c r="J6" s="66"/>
      <c r="K6" s="66" t="s">
        <v>47</v>
      </c>
      <c r="L6" s="66" t="s">
        <v>47</v>
      </c>
      <c r="O6" s="66"/>
      <c r="P6" s="66"/>
      <c r="Q6" s="324" t="s">
        <v>48</v>
      </c>
      <c r="R6" s="324"/>
      <c r="S6" s="91"/>
      <c r="T6" s="323" t="s">
        <v>48</v>
      </c>
      <c r="U6" s="323"/>
      <c r="V6" s="94"/>
      <c r="W6" s="328" t="s">
        <v>48</v>
      </c>
      <c r="X6" s="328"/>
      <c r="Y6" s="95"/>
      <c r="Z6" s="327" t="s">
        <v>378</v>
      </c>
      <c r="AA6" s="327"/>
      <c r="AB6" s="98"/>
    </row>
    <row r="7" spans="2:37" x14ac:dyDescent="0.25">
      <c r="B7" s="80" t="s">
        <v>39</v>
      </c>
      <c r="C7" s="77" t="s">
        <v>0</v>
      </c>
      <c r="D7" s="81">
        <v>0</v>
      </c>
      <c r="E7" s="81">
        <v>12</v>
      </c>
      <c r="F7" s="81">
        <v>12</v>
      </c>
      <c r="I7" s="66" t="s">
        <v>39</v>
      </c>
      <c r="J7" s="83" t="s">
        <v>0</v>
      </c>
      <c r="K7" s="66">
        <v>0</v>
      </c>
      <c r="L7" s="66">
        <v>12</v>
      </c>
      <c r="M7">
        <f>+SUM(K7:L7)</f>
        <v>12</v>
      </c>
      <c r="O7" s="66"/>
      <c r="P7" s="66"/>
      <c r="Q7" s="92" t="s">
        <v>29</v>
      </c>
      <c r="R7" s="92" t="s">
        <v>28</v>
      </c>
      <c r="S7" s="93" t="s">
        <v>377</v>
      </c>
      <c r="T7" s="99" t="s">
        <v>29</v>
      </c>
      <c r="U7" s="94" t="s">
        <v>28</v>
      </c>
      <c r="V7" s="94" t="s">
        <v>377</v>
      </c>
      <c r="W7" s="95" t="s">
        <v>29</v>
      </c>
      <c r="X7" s="95" t="s">
        <v>28</v>
      </c>
      <c r="Y7" s="95" t="s">
        <v>377</v>
      </c>
      <c r="Z7" s="96" t="s">
        <v>29</v>
      </c>
      <c r="AA7" s="97" t="s">
        <v>28</v>
      </c>
      <c r="AB7" s="97" t="s">
        <v>377</v>
      </c>
    </row>
    <row r="8" spans="2:37" x14ac:dyDescent="0.25">
      <c r="B8" s="79"/>
      <c r="C8" s="77" t="s">
        <v>1</v>
      </c>
      <c r="D8" s="81">
        <v>0</v>
      </c>
      <c r="E8" s="81">
        <v>27</v>
      </c>
      <c r="F8" s="81">
        <v>27</v>
      </c>
      <c r="I8" s="66"/>
      <c r="J8" s="83" t="s">
        <v>1</v>
      </c>
      <c r="K8" s="66">
        <v>0</v>
      </c>
      <c r="L8" s="66">
        <v>27</v>
      </c>
      <c r="M8">
        <f t="shared" ref="M8:M32" si="0">+SUM(K8:L8)</f>
        <v>27</v>
      </c>
      <c r="O8" s="66"/>
      <c r="P8" s="66"/>
      <c r="Q8" s="85" t="s">
        <v>47</v>
      </c>
      <c r="R8" s="85" t="s">
        <v>47</v>
      </c>
      <c r="S8" s="55" t="s">
        <v>47</v>
      </c>
      <c r="T8" s="100" t="s">
        <v>47</v>
      </c>
      <c r="U8" s="85" t="s">
        <v>47</v>
      </c>
      <c r="V8" s="85" t="s">
        <v>47</v>
      </c>
      <c r="W8" s="85" t="s">
        <v>47</v>
      </c>
      <c r="X8" s="85" t="s">
        <v>47</v>
      </c>
      <c r="Y8" s="85" t="s">
        <v>47</v>
      </c>
      <c r="Z8" s="56" t="s">
        <v>47</v>
      </c>
      <c r="AA8" s="85" t="s">
        <v>47</v>
      </c>
      <c r="AB8" s="85" t="s">
        <v>47</v>
      </c>
    </row>
    <row r="9" spans="2:37" x14ac:dyDescent="0.25">
      <c r="B9" s="79"/>
      <c r="C9" s="77" t="s">
        <v>2</v>
      </c>
      <c r="D9" s="81">
        <v>0</v>
      </c>
      <c r="E9" s="81">
        <v>16</v>
      </c>
      <c r="F9" s="81">
        <v>16</v>
      </c>
      <c r="I9" s="66"/>
      <c r="J9" s="83" t="s">
        <v>2</v>
      </c>
      <c r="K9" s="66">
        <v>0</v>
      </c>
      <c r="L9" s="66">
        <v>16</v>
      </c>
      <c r="M9">
        <f t="shared" si="0"/>
        <v>16</v>
      </c>
      <c r="O9" s="66" t="s">
        <v>39</v>
      </c>
      <c r="P9" s="66" t="s">
        <v>0</v>
      </c>
      <c r="Q9" s="85">
        <v>6</v>
      </c>
      <c r="R9" s="85">
        <v>0</v>
      </c>
      <c r="S9" s="50">
        <f>+SUM(Q9:R9)</f>
        <v>6</v>
      </c>
      <c r="T9" s="100">
        <v>1</v>
      </c>
      <c r="U9" s="85">
        <v>0</v>
      </c>
      <c r="V9" s="86">
        <f t="shared" ref="V9:V35" si="1">+SUM(T9:U9)</f>
        <v>1</v>
      </c>
      <c r="W9" s="85">
        <v>5</v>
      </c>
      <c r="X9" s="85">
        <v>0</v>
      </c>
      <c r="Y9" s="50">
        <f>+SUM(W9:X9)</f>
        <v>5</v>
      </c>
      <c r="Z9" s="56">
        <f t="shared" ref="Z9:Z35" si="2">+SUM(T9,Q9,W9)</f>
        <v>12</v>
      </c>
      <c r="AA9" s="85">
        <f t="shared" ref="AA9:AA35" si="3">+SUM(U9,R9,X9)</f>
        <v>0</v>
      </c>
      <c r="AB9" s="89">
        <f>+SUM(Z9:AA9)</f>
        <v>12</v>
      </c>
    </row>
    <row r="10" spans="2:37" x14ac:dyDescent="0.25">
      <c r="B10" s="79"/>
      <c r="C10" s="77" t="s">
        <v>3</v>
      </c>
      <c r="D10" s="81">
        <v>0</v>
      </c>
      <c r="E10" s="81">
        <v>19</v>
      </c>
      <c r="F10" s="81">
        <v>19</v>
      </c>
      <c r="I10" s="66"/>
      <c r="J10" s="83" t="s">
        <v>3</v>
      </c>
      <c r="K10" s="66">
        <v>0</v>
      </c>
      <c r="L10" s="66">
        <v>19</v>
      </c>
      <c r="M10">
        <f t="shared" si="0"/>
        <v>19</v>
      </c>
      <c r="O10" s="66"/>
      <c r="P10" s="66" t="s">
        <v>1</v>
      </c>
      <c r="Q10" s="85">
        <v>12</v>
      </c>
      <c r="R10" s="85">
        <v>0</v>
      </c>
      <c r="S10" s="86">
        <f t="shared" ref="S10:S35" si="4">+SUM(Q10:R10)</f>
        <v>12</v>
      </c>
      <c r="T10" s="100">
        <v>1</v>
      </c>
      <c r="U10" s="85">
        <v>0</v>
      </c>
      <c r="V10" s="86">
        <f t="shared" si="1"/>
        <v>1</v>
      </c>
      <c r="W10" s="85">
        <v>14</v>
      </c>
      <c r="X10" s="85">
        <v>0</v>
      </c>
      <c r="Y10" s="86">
        <f t="shared" ref="Y10:Y34" si="5">+SUM(W10:X10)</f>
        <v>14</v>
      </c>
      <c r="Z10" s="85">
        <f t="shared" si="2"/>
        <v>27</v>
      </c>
      <c r="AA10" s="85">
        <f t="shared" si="3"/>
        <v>0</v>
      </c>
      <c r="AB10" s="89">
        <f t="shared" ref="AB10:AB35" si="6">+SUM(Z10:AA10)</f>
        <v>27</v>
      </c>
    </row>
    <row r="11" spans="2:37" x14ac:dyDescent="0.25">
      <c r="B11" s="79"/>
      <c r="C11" s="77" t="s">
        <v>4</v>
      </c>
      <c r="D11" s="81">
        <v>1</v>
      </c>
      <c r="E11" s="81">
        <v>21</v>
      </c>
      <c r="F11" s="81">
        <v>22</v>
      </c>
      <c r="I11" s="66"/>
      <c r="J11" s="83" t="s">
        <v>4</v>
      </c>
      <c r="K11" s="66">
        <v>1</v>
      </c>
      <c r="L11" s="66">
        <v>21</v>
      </c>
      <c r="M11">
        <f t="shared" si="0"/>
        <v>22</v>
      </c>
      <c r="O11" s="66"/>
      <c r="P11" s="66" t="s">
        <v>2</v>
      </c>
      <c r="Q11" s="85">
        <v>8</v>
      </c>
      <c r="R11" s="85">
        <v>0</v>
      </c>
      <c r="S11" s="86">
        <f t="shared" si="4"/>
        <v>8</v>
      </c>
      <c r="T11" s="100">
        <v>1</v>
      </c>
      <c r="U11" s="85">
        <v>0</v>
      </c>
      <c r="V11" s="86">
        <f t="shared" si="1"/>
        <v>1</v>
      </c>
      <c r="W11" s="85">
        <v>7</v>
      </c>
      <c r="X11" s="85">
        <v>0</v>
      </c>
      <c r="Y11" s="86">
        <f t="shared" si="5"/>
        <v>7</v>
      </c>
      <c r="Z11" s="85">
        <f t="shared" si="2"/>
        <v>16</v>
      </c>
      <c r="AA11" s="85">
        <f t="shared" si="3"/>
        <v>0</v>
      </c>
      <c r="AB11" s="89">
        <f t="shared" si="6"/>
        <v>16</v>
      </c>
    </row>
    <row r="12" spans="2:37" x14ac:dyDescent="0.25">
      <c r="B12" s="79"/>
      <c r="C12" s="77" t="s">
        <v>5</v>
      </c>
      <c r="D12" s="81">
        <v>0</v>
      </c>
      <c r="E12" s="81">
        <v>26</v>
      </c>
      <c r="F12" s="81">
        <v>26</v>
      </c>
      <c r="I12" s="66"/>
      <c r="J12" s="83" t="s">
        <v>5</v>
      </c>
      <c r="K12" s="66">
        <v>0</v>
      </c>
      <c r="L12" s="66">
        <v>26</v>
      </c>
      <c r="M12">
        <f t="shared" si="0"/>
        <v>26</v>
      </c>
      <c r="O12" s="66"/>
      <c r="P12" s="66" t="s">
        <v>3</v>
      </c>
      <c r="Q12" s="85">
        <v>10</v>
      </c>
      <c r="R12" s="85">
        <v>0</v>
      </c>
      <c r="S12" s="86">
        <f t="shared" si="4"/>
        <v>10</v>
      </c>
      <c r="T12" s="100">
        <v>1</v>
      </c>
      <c r="U12" s="85">
        <v>0</v>
      </c>
      <c r="V12" s="86">
        <f t="shared" si="1"/>
        <v>1</v>
      </c>
      <c r="W12" s="85">
        <v>8</v>
      </c>
      <c r="X12" s="85">
        <v>0</v>
      </c>
      <c r="Y12" s="86">
        <f t="shared" si="5"/>
        <v>8</v>
      </c>
      <c r="Z12" s="85">
        <f t="shared" si="2"/>
        <v>19</v>
      </c>
      <c r="AA12" s="85">
        <f t="shared" si="3"/>
        <v>0</v>
      </c>
      <c r="AB12" s="89">
        <f t="shared" si="6"/>
        <v>19</v>
      </c>
    </row>
    <row r="13" spans="2:37" x14ac:dyDescent="0.25">
      <c r="B13" s="79"/>
      <c r="C13" s="77" t="s">
        <v>6</v>
      </c>
      <c r="D13" s="81">
        <v>0</v>
      </c>
      <c r="E13" s="81">
        <v>3</v>
      </c>
      <c r="F13" s="79">
        <v>3</v>
      </c>
      <c r="I13" s="66"/>
      <c r="J13" s="83" t="s">
        <v>6</v>
      </c>
      <c r="K13" s="66">
        <v>0</v>
      </c>
      <c r="L13" s="66">
        <v>3</v>
      </c>
      <c r="M13">
        <f t="shared" si="0"/>
        <v>3</v>
      </c>
      <c r="O13" s="66"/>
      <c r="P13" s="66" t="s">
        <v>4</v>
      </c>
      <c r="Q13" s="85">
        <v>9</v>
      </c>
      <c r="R13" s="85">
        <v>1</v>
      </c>
      <c r="S13" s="86">
        <f t="shared" si="4"/>
        <v>10</v>
      </c>
      <c r="T13" s="100">
        <v>1</v>
      </c>
      <c r="U13" s="85">
        <v>0</v>
      </c>
      <c r="V13" s="86">
        <f t="shared" si="1"/>
        <v>1</v>
      </c>
      <c r="W13" s="85">
        <v>11</v>
      </c>
      <c r="X13" s="85">
        <v>0</v>
      </c>
      <c r="Y13" s="86">
        <f t="shared" si="5"/>
        <v>11</v>
      </c>
      <c r="Z13" s="85">
        <f t="shared" si="2"/>
        <v>21</v>
      </c>
      <c r="AA13" s="85">
        <f t="shared" si="3"/>
        <v>1</v>
      </c>
      <c r="AB13" s="89">
        <f t="shared" si="6"/>
        <v>22</v>
      </c>
    </row>
    <row r="14" spans="2:37" x14ac:dyDescent="0.25">
      <c r="B14" s="79"/>
      <c r="C14" s="82" t="s">
        <v>7</v>
      </c>
      <c r="D14" s="79">
        <v>2</v>
      </c>
      <c r="E14" s="79">
        <v>20</v>
      </c>
      <c r="F14" s="79">
        <v>22</v>
      </c>
      <c r="I14" s="66"/>
      <c r="J14" s="83" t="s">
        <v>7</v>
      </c>
      <c r="K14" s="66">
        <v>2</v>
      </c>
      <c r="L14" s="66">
        <v>20</v>
      </c>
      <c r="M14">
        <f t="shared" si="0"/>
        <v>22</v>
      </c>
      <c r="O14" s="66"/>
      <c r="P14" s="66" t="s">
        <v>5</v>
      </c>
      <c r="Q14" s="85">
        <v>13</v>
      </c>
      <c r="R14" s="85">
        <v>0</v>
      </c>
      <c r="S14" s="86">
        <f t="shared" si="4"/>
        <v>13</v>
      </c>
      <c r="T14" s="100">
        <v>1</v>
      </c>
      <c r="U14" s="85">
        <v>0</v>
      </c>
      <c r="V14" s="86">
        <f t="shared" si="1"/>
        <v>1</v>
      </c>
      <c r="W14" s="85">
        <v>12</v>
      </c>
      <c r="X14" s="85">
        <v>0</v>
      </c>
      <c r="Y14" s="86">
        <f t="shared" si="5"/>
        <v>12</v>
      </c>
      <c r="Z14" s="85">
        <f t="shared" si="2"/>
        <v>26</v>
      </c>
      <c r="AA14" s="85">
        <f t="shared" si="3"/>
        <v>0</v>
      </c>
      <c r="AB14" s="89">
        <f t="shared" si="6"/>
        <v>26</v>
      </c>
    </row>
    <row r="15" spans="2:37" x14ac:dyDescent="0.25">
      <c r="B15" s="79"/>
      <c r="C15" s="82" t="s">
        <v>9</v>
      </c>
      <c r="D15" s="79">
        <v>0</v>
      </c>
      <c r="E15" s="79">
        <v>19</v>
      </c>
      <c r="F15" s="79">
        <v>19</v>
      </c>
      <c r="I15" s="66"/>
      <c r="J15" s="83" t="s">
        <v>8</v>
      </c>
      <c r="K15" s="66">
        <v>1</v>
      </c>
      <c r="L15" s="66">
        <v>8</v>
      </c>
      <c r="M15">
        <f t="shared" si="0"/>
        <v>9</v>
      </c>
      <c r="O15" s="66"/>
      <c r="P15" s="66" t="s">
        <v>6</v>
      </c>
      <c r="Q15" s="85">
        <v>1</v>
      </c>
      <c r="R15" s="85">
        <v>0</v>
      </c>
      <c r="S15" s="86">
        <f t="shared" si="4"/>
        <v>1</v>
      </c>
      <c r="T15" s="100">
        <v>1</v>
      </c>
      <c r="U15" s="85">
        <v>0</v>
      </c>
      <c r="V15" s="86">
        <f t="shared" si="1"/>
        <v>1</v>
      </c>
      <c r="W15" s="85">
        <v>1</v>
      </c>
      <c r="X15" s="85">
        <v>0</v>
      </c>
      <c r="Y15" s="86">
        <f t="shared" si="5"/>
        <v>1</v>
      </c>
      <c r="Z15" s="85">
        <f t="shared" si="2"/>
        <v>3</v>
      </c>
      <c r="AA15" s="85">
        <f t="shared" si="3"/>
        <v>0</v>
      </c>
      <c r="AB15" s="89">
        <f t="shared" si="6"/>
        <v>3</v>
      </c>
    </row>
    <row r="16" spans="2:37" x14ac:dyDescent="0.25">
      <c r="B16" s="79"/>
      <c r="C16" s="82" t="s">
        <v>8</v>
      </c>
      <c r="D16" s="79">
        <v>1</v>
      </c>
      <c r="E16" s="79">
        <v>8</v>
      </c>
      <c r="F16" s="79">
        <v>9</v>
      </c>
      <c r="I16" s="66"/>
      <c r="J16" s="83" t="s">
        <v>9</v>
      </c>
      <c r="K16" s="66">
        <v>0</v>
      </c>
      <c r="L16" s="66">
        <v>19</v>
      </c>
      <c r="M16">
        <f t="shared" si="0"/>
        <v>19</v>
      </c>
      <c r="O16" s="66"/>
      <c r="P16" s="66" t="s">
        <v>7</v>
      </c>
      <c r="Q16" s="85">
        <v>10</v>
      </c>
      <c r="R16" s="85">
        <v>1</v>
      </c>
      <c r="S16" s="86">
        <f t="shared" si="4"/>
        <v>11</v>
      </c>
      <c r="T16" s="100">
        <v>1</v>
      </c>
      <c r="U16" s="85">
        <v>0</v>
      </c>
      <c r="V16" s="86">
        <f t="shared" si="1"/>
        <v>1</v>
      </c>
      <c r="W16" s="85">
        <v>9</v>
      </c>
      <c r="X16" s="85">
        <v>1</v>
      </c>
      <c r="Y16" s="86">
        <f t="shared" si="5"/>
        <v>10</v>
      </c>
      <c r="Z16" s="85">
        <f t="shared" si="2"/>
        <v>20</v>
      </c>
      <c r="AA16" s="85">
        <f t="shared" si="3"/>
        <v>2</v>
      </c>
      <c r="AB16" s="89">
        <f t="shared" si="6"/>
        <v>22</v>
      </c>
    </row>
    <row r="17" spans="2:28" x14ac:dyDescent="0.25">
      <c r="B17" s="79"/>
      <c r="C17" s="82" t="s">
        <v>10</v>
      </c>
      <c r="D17" s="79">
        <v>1</v>
      </c>
      <c r="E17" s="79">
        <v>10</v>
      </c>
      <c r="F17" s="79">
        <v>11</v>
      </c>
      <c r="I17" s="66"/>
      <c r="J17" s="83" t="s">
        <v>10</v>
      </c>
      <c r="K17" s="66">
        <v>1</v>
      </c>
      <c r="L17" s="66">
        <v>10</v>
      </c>
      <c r="M17">
        <f t="shared" si="0"/>
        <v>11</v>
      </c>
      <c r="O17" s="66"/>
      <c r="P17" s="66" t="s">
        <v>8</v>
      </c>
      <c r="Q17" s="85">
        <v>4</v>
      </c>
      <c r="R17" s="85">
        <v>1</v>
      </c>
      <c r="S17" s="86">
        <f t="shared" si="4"/>
        <v>5</v>
      </c>
      <c r="T17" s="100">
        <v>1</v>
      </c>
      <c r="U17" s="85">
        <v>0</v>
      </c>
      <c r="V17" s="86">
        <f t="shared" si="1"/>
        <v>1</v>
      </c>
      <c r="W17" s="85">
        <v>3</v>
      </c>
      <c r="X17" s="85">
        <v>0</v>
      </c>
      <c r="Y17" s="86">
        <f t="shared" si="5"/>
        <v>3</v>
      </c>
      <c r="Z17" s="85">
        <f t="shared" si="2"/>
        <v>8</v>
      </c>
      <c r="AA17" s="85">
        <f t="shared" si="3"/>
        <v>1</v>
      </c>
      <c r="AB17" s="89">
        <f t="shared" si="6"/>
        <v>9</v>
      </c>
    </row>
    <row r="18" spans="2:28" x14ac:dyDescent="0.25">
      <c r="B18" s="79"/>
      <c r="C18" s="82" t="s">
        <v>11</v>
      </c>
      <c r="D18" s="79">
        <v>0</v>
      </c>
      <c r="E18" s="79">
        <v>24</v>
      </c>
      <c r="F18" s="79">
        <v>24</v>
      </c>
      <c r="I18" s="66"/>
      <c r="J18" s="83" t="s">
        <v>11</v>
      </c>
      <c r="K18" s="66">
        <v>0</v>
      </c>
      <c r="L18" s="66">
        <v>24</v>
      </c>
      <c r="M18">
        <f t="shared" si="0"/>
        <v>24</v>
      </c>
      <c r="O18" s="66"/>
      <c r="P18" s="66" t="s">
        <v>9</v>
      </c>
      <c r="Q18" s="85">
        <v>11</v>
      </c>
      <c r="R18" s="85">
        <v>0</v>
      </c>
      <c r="S18" s="86">
        <f t="shared" si="4"/>
        <v>11</v>
      </c>
      <c r="T18" s="100">
        <v>1</v>
      </c>
      <c r="U18" s="85">
        <v>0</v>
      </c>
      <c r="V18" s="86">
        <f t="shared" si="1"/>
        <v>1</v>
      </c>
      <c r="W18" s="85">
        <v>7</v>
      </c>
      <c r="X18" s="85">
        <v>0</v>
      </c>
      <c r="Y18" s="86">
        <f t="shared" si="5"/>
        <v>7</v>
      </c>
      <c r="Z18" s="85">
        <f t="shared" si="2"/>
        <v>19</v>
      </c>
      <c r="AA18" s="85">
        <f t="shared" si="3"/>
        <v>0</v>
      </c>
      <c r="AB18" s="89">
        <f t="shared" si="6"/>
        <v>19</v>
      </c>
    </row>
    <row r="19" spans="2:28" x14ac:dyDescent="0.25">
      <c r="B19" s="79"/>
      <c r="C19" s="82" t="s">
        <v>12</v>
      </c>
      <c r="D19" s="79">
        <v>0</v>
      </c>
      <c r="E19" s="79">
        <v>30</v>
      </c>
      <c r="F19" s="79">
        <v>30</v>
      </c>
      <c r="I19" s="66"/>
      <c r="J19" s="83" t="s">
        <v>12</v>
      </c>
      <c r="K19" s="66">
        <v>0</v>
      </c>
      <c r="L19" s="66">
        <v>30</v>
      </c>
      <c r="M19">
        <f t="shared" si="0"/>
        <v>30</v>
      </c>
      <c r="O19" s="66"/>
      <c r="P19" s="66" t="s">
        <v>10</v>
      </c>
      <c r="Q19" s="85">
        <v>5</v>
      </c>
      <c r="R19" s="85">
        <v>0</v>
      </c>
      <c r="S19" s="86">
        <f t="shared" si="4"/>
        <v>5</v>
      </c>
      <c r="T19" s="100">
        <v>1</v>
      </c>
      <c r="U19" s="85">
        <v>0</v>
      </c>
      <c r="V19" s="86">
        <f t="shared" si="1"/>
        <v>1</v>
      </c>
      <c r="W19" s="85">
        <v>4</v>
      </c>
      <c r="X19" s="85">
        <v>1</v>
      </c>
      <c r="Y19" s="86">
        <f t="shared" si="5"/>
        <v>5</v>
      </c>
      <c r="Z19" s="85">
        <f t="shared" si="2"/>
        <v>10</v>
      </c>
      <c r="AA19" s="85">
        <f t="shared" si="3"/>
        <v>1</v>
      </c>
      <c r="AB19" s="89">
        <f t="shared" si="6"/>
        <v>11</v>
      </c>
    </row>
    <row r="20" spans="2:28" x14ac:dyDescent="0.25">
      <c r="B20" s="79"/>
      <c r="C20" s="82" t="s">
        <v>13</v>
      </c>
      <c r="D20" s="79">
        <v>0</v>
      </c>
      <c r="E20" s="79">
        <v>4</v>
      </c>
      <c r="F20" s="79">
        <v>4</v>
      </c>
      <c r="I20" s="66"/>
      <c r="J20" s="83" t="s">
        <v>13</v>
      </c>
      <c r="K20" s="66">
        <v>0</v>
      </c>
      <c r="L20" s="66">
        <v>4</v>
      </c>
      <c r="M20">
        <f t="shared" si="0"/>
        <v>4</v>
      </c>
      <c r="O20" s="66"/>
      <c r="P20" s="66" t="s">
        <v>11</v>
      </c>
      <c r="Q20" s="85">
        <v>13</v>
      </c>
      <c r="R20" s="85">
        <v>0</v>
      </c>
      <c r="S20" s="86">
        <f t="shared" si="4"/>
        <v>13</v>
      </c>
      <c r="T20" s="100">
        <v>1</v>
      </c>
      <c r="U20" s="85">
        <v>0</v>
      </c>
      <c r="V20" s="86">
        <f t="shared" si="1"/>
        <v>1</v>
      </c>
      <c r="W20" s="85">
        <v>10</v>
      </c>
      <c r="X20" s="85">
        <v>0</v>
      </c>
      <c r="Y20" s="86">
        <f t="shared" si="5"/>
        <v>10</v>
      </c>
      <c r="Z20" s="85">
        <f t="shared" si="2"/>
        <v>24</v>
      </c>
      <c r="AA20" s="85">
        <f t="shared" si="3"/>
        <v>0</v>
      </c>
      <c r="AB20" s="89">
        <f t="shared" si="6"/>
        <v>24</v>
      </c>
    </row>
    <row r="21" spans="2:28" x14ac:dyDescent="0.25">
      <c r="B21" s="79"/>
      <c r="C21" s="82" t="s">
        <v>14</v>
      </c>
      <c r="D21" s="79">
        <v>0</v>
      </c>
      <c r="E21" s="79">
        <v>13</v>
      </c>
      <c r="F21" s="79">
        <v>13</v>
      </c>
      <c r="I21" s="66"/>
      <c r="J21" s="83" t="s">
        <v>14</v>
      </c>
      <c r="K21" s="66">
        <v>0</v>
      </c>
      <c r="L21" s="66">
        <v>13</v>
      </c>
      <c r="M21">
        <f t="shared" si="0"/>
        <v>13</v>
      </c>
      <c r="O21" s="66"/>
      <c r="P21" s="66" t="s">
        <v>12</v>
      </c>
      <c r="Q21" s="85">
        <v>15</v>
      </c>
      <c r="R21" s="85">
        <v>0</v>
      </c>
      <c r="S21" s="86">
        <f t="shared" si="4"/>
        <v>15</v>
      </c>
      <c r="T21" s="100">
        <v>1</v>
      </c>
      <c r="U21" s="85">
        <v>0</v>
      </c>
      <c r="V21" s="86">
        <f t="shared" si="1"/>
        <v>1</v>
      </c>
      <c r="W21" s="85">
        <v>14</v>
      </c>
      <c r="X21" s="85">
        <v>0</v>
      </c>
      <c r="Y21" s="86">
        <f t="shared" si="5"/>
        <v>14</v>
      </c>
      <c r="Z21" s="85">
        <f t="shared" si="2"/>
        <v>30</v>
      </c>
      <c r="AA21" s="85">
        <f t="shared" si="3"/>
        <v>0</v>
      </c>
      <c r="AB21" s="89">
        <f t="shared" si="6"/>
        <v>30</v>
      </c>
    </row>
    <row r="22" spans="2:28" x14ac:dyDescent="0.25">
      <c r="B22" s="79"/>
      <c r="C22" s="82" t="s">
        <v>15</v>
      </c>
      <c r="D22" s="79">
        <v>1</v>
      </c>
      <c r="E22" s="79">
        <v>18</v>
      </c>
      <c r="F22" s="79">
        <v>19</v>
      </c>
      <c r="I22" s="66"/>
      <c r="J22" s="83" t="s">
        <v>15</v>
      </c>
      <c r="K22" s="66">
        <v>1</v>
      </c>
      <c r="L22" s="66">
        <v>18</v>
      </c>
      <c r="M22">
        <f t="shared" si="0"/>
        <v>19</v>
      </c>
      <c r="O22" s="66"/>
      <c r="P22" s="66" t="s">
        <v>13</v>
      </c>
      <c r="Q22" s="85">
        <v>2</v>
      </c>
      <c r="R22" s="85">
        <v>0</v>
      </c>
      <c r="S22" s="86">
        <f t="shared" si="4"/>
        <v>2</v>
      </c>
      <c r="T22" s="100">
        <v>0</v>
      </c>
      <c r="U22" s="85">
        <v>0</v>
      </c>
      <c r="V22" s="86">
        <f t="shared" si="1"/>
        <v>0</v>
      </c>
      <c r="W22" s="85">
        <v>2</v>
      </c>
      <c r="X22" s="85">
        <v>0</v>
      </c>
      <c r="Y22" s="86">
        <f t="shared" si="5"/>
        <v>2</v>
      </c>
      <c r="Z22" s="85">
        <f t="shared" si="2"/>
        <v>4</v>
      </c>
      <c r="AA22" s="85">
        <f t="shared" si="3"/>
        <v>0</v>
      </c>
      <c r="AB22" s="89">
        <f t="shared" si="6"/>
        <v>4</v>
      </c>
    </row>
    <row r="23" spans="2:28" x14ac:dyDescent="0.25">
      <c r="B23" s="79"/>
      <c r="C23" s="82" t="s">
        <v>16</v>
      </c>
      <c r="D23" s="79">
        <v>1</v>
      </c>
      <c r="E23" s="79">
        <v>8</v>
      </c>
      <c r="F23" s="79">
        <v>9</v>
      </c>
      <c r="I23" s="66"/>
      <c r="J23" s="83" t="s">
        <v>16</v>
      </c>
      <c r="K23" s="66">
        <v>1</v>
      </c>
      <c r="L23" s="66">
        <v>8</v>
      </c>
      <c r="M23">
        <f t="shared" si="0"/>
        <v>9</v>
      </c>
      <c r="O23" s="66"/>
      <c r="P23" s="66" t="s">
        <v>14</v>
      </c>
      <c r="Q23" s="85">
        <v>7</v>
      </c>
      <c r="R23" s="85">
        <v>0</v>
      </c>
      <c r="S23" s="86">
        <f t="shared" si="4"/>
        <v>7</v>
      </c>
      <c r="T23" s="100">
        <v>0</v>
      </c>
      <c r="U23" s="85">
        <v>0</v>
      </c>
      <c r="V23" s="86">
        <f t="shared" si="1"/>
        <v>0</v>
      </c>
      <c r="W23" s="85">
        <v>6</v>
      </c>
      <c r="X23" s="85">
        <v>0</v>
      </c>
      <c r="Y23" s="86">
        <f t="shared" si="5"/>
        <v>6</v>
      </c>
      <c r="Z23" s="85">
        <f t="shared" si="2"/>
        <v>13</v>
      </c>
      <c r="AA23" s="85">
        <f t="shared" si="3"/>
        <v>0</v>
      </c>
      <c r="AB23" s="89">
        <f t="shared" si="6"/>
        <v>13</v>
      </c>
    </row>
    <row r="24" spans="2:28" x14ac:dyDescent="0.25">
      <c r="B24" s="79"/>
      <c r="C24" s="82" t="s">
        <v>17</v>
      </c>
      <c r="D24" s="79">
        <v>0</v>
      </c>
      <c r="E24" s="79">
        <v>4</v>
      </c>
      <c r="F24" s="79">
        <v>4</v>
      </c>
      <c r="I24" s="66"/>
      <c r="J24" s="83" t="s">
        <v>17</v>
      </c>
      <c r="K24" s="66">
        <v>0</v>
      </c>
      <c r="L24" s="66">
        <v>4</v>
      </c>
      <c r="M24">
        <f t="shared" si="0"/>
        <v>4</v>
      </c>
      <c r="O24" s="66"/>
      <c r="P24" s="66" t="s">
        <v>15</v>
      </c>
      <c r="Q24" s="85">
        <v>9</v>
      </c>
      <c r="R24" s="85">
        <v>0</v>
      </c>
      <c r="S24" s="86">
        <f t="shared" si="4"/>
        <v>9</v>
      </c>
      <c r="T24" s="100">
        <v>1</v>
      </c>
      <c r="U24" s="85">
        <v>0</v>
      </c>
      <c r="V24" s="86">
        <f t="shared" si="1"/>
        <v>1</v>
      </c>
      <c r="W24" s="85">
        <v>8</v>
      </c>
      <c r="X24" s="85">
        <v>1</v>
      </c>
      <c r="Y24" s="86">
        <f t="shared" si="5"/>
        <v>9</v>
      </c>
      <c r="Z24" s="85">
        <f t="shared" si="2"/>
        <v>18</v>
      </c>
      <c r="AA24" s="85">
        <f t="shared" si="3"/>
        <v>1</v>
      </c>
      <c r="AB24" s="89">
        <f t="shared" si="6"/>
        <v>19</v>
      </c>
    </row>
    <row r="25" spans="2:28" x14ac:dyDescent="0.25">
      <c r="B25" s="79"/>
      <c r="C25" s="82" t="s">
        <v>18</v>
      </c>
      <c r="D25" s="79">
        <v>0</v>
      </c>
      <c r="E25" s="79">
        <v>5</v>
      </c>
      <c r="F25" s="79">
        <v>5</v>
      </c>
      <c r="I25" s="66"/>
      <c r="J25" s="83" t="s">
        <v>18</v>
      </c>
      <c r="K25" s="66">
        <v>0</v>
      </c>
      <c r="L25" s="66">
        <v>5</v>
      </c>
      <c r="M25">
        <f t="shared" si="0"/>
        <v>5</v>
      </c>
      <c r="O25" s="66"/>
      <c r="P25" s="66" t="s">
        <v>16</v>
      </c>
      <c r="Q25" s="85">
        <v>2</v>
      </c>
      <c r="R25" s="85">
        <v>0</v>
      </c>
      <c r="S25" s="86">
        <f t="shared" si="4"/>
        <v>2</v>
      </c>
      <c r="T25" s="100">
        <v>1</v>
      </c>
      <c r="U25" s="85">
        <v>0</v>
      </c>
      <c r="V25" s="86">
        <f t="shared" si="1"/>
        <v>1</v>
      </c>
      <c r="W25" s="85">
        <v>5</v>
      </c>
      <c r="X25" s="85">
        <v>1</v>
      </c>
      <c r="Y25" s="86">
        <f t="shared" si="5"/>
        <v>6</v>
      </c>
      <c r="Z25" s="85">
        <f t="shared" si="2"/>
        <v>8</v>
      </c>
      <c r="AA25" s="85">
        <f t="shared" si="3"/>
        <v>1</v>
      </c>
      <c r="AB25" s="89">
        <f t="shared" si="6"/>
        <v>9</v>
      </c>
    </row>
    <row r="26" spans="2:28" x14ac:dyDescent="0.25">
      <c r="B26" s="79"/>
      <c r="C26" s="82" t="s">
        <v>19</v>
      </c>
      <c r="D26" s="79">
        <v>0</v>
      </c>
      <c r="E26" s="79">
        <v>6</v>
      </c>
      <c r="F26" s="79">
        <v>6</v>
      </c>
      <c r="I26" s="66"/>
      <c r="J26" s="83" t="s">
        <v>19</v>
      </c>
      <c r="K26" s="66">
        <v>0</v>
      </c>
      <c r="L26" s="66">
        <v>6</v>
      </c>
      <c r="M26">
        <f t="shared" si="0"/>
        <v>6</v>
      </c>
      <c r="O26" s="66"/>
      <c r="P26" s="66" t="s">
        <v>17</v>
      </c>
      <c r="Q26" s="85">
        <v>1</v>
      </c>
      <c r="R26" s="85">
        <v>0</v>
      </c>
      <c r="S26" s="86">
        <f t="shared" si="4"/>
        <v>1</v>
      </c>
      <c r="T26" s="100">
        <v>1</v>
      </c>
      <c r="U26" s="85">
        <v>0</v>
      </c>
      <c r="V26" s="86">
        <f t="shared" si="1"/>
        <v>1</v>
      </c>
      <c r="W26" s="85">
        <v>2</v>
      </c>
      <c r="X26" s="85">
        <v>0</v>
      </c>
      <c r="Y26" s="86">
        <f t="shared" si="5"/>
        <v>2</v>
      </c>
      <c r="Z26" s="85">
        <f t="shared" si="2"/>
        <v>4</v>
      </c>
      <c r="AA26" s="85">
        <f t="shared" si="3"/>
        <v>0</v>
      </c>
      <c r="AB26" s="89">
        <f t="shared" si="6"/>
        <v>4</v>
      </c>
    </row>
    <row r="27" spans="2:28" x14ac:dyDescent="0.25">
      <c r="B27" s="79"/>
      <c r="C27" s="82" t="s">
        <v>20</v>
      </c>
      <c r="D27" s="79">
        <v>0</v>
      </c>
      <c r="E27" s="79">
        <v>23</v>
      </c>
      <c r="F27" s="79">
        <v>23</v>
      </c>
      <c r="I27" s="66"/>
      <c r="J27" s="83" t="s">
        <v>20</v>
      </c>
      <c r="K27" s="66">
        <v>0</v>
      </c>
      <c r="L27" s="66">
        <v>23</v>
      </c>
      <c r="M27">
        <f t="shared" si="0"/>
        <v>23</v>
      </c>
      <c r="O27" s="66"/>
      <c r="P27" s="66" t="s">
        <v>18</v>
      </c>
      <c r="Q27" s="85">
        <v>2</v>
      </c>
      <c r="R27" s="85">
        <v>0</v>
      </c>
      <c r="S27" s="86">
        <f t="shared" si="4"/>
        <v>2</v>
      </c>
      <c r="T27" s="100">
        <v>1</v>
      </c>
      <c r="U27" s="85">
        <v>0</v>
      </c>
      <c r="V27" s="86">
        <f t="shared" si="1"/>
        <v>1</v>
      </c>
      <c r="W27" s="85">
        <v>2</v>
      </c>
      <c r="X27" s="85">
        <v>0</v>
      </c>
      <c r="Y27" s="86">
        <f t="shared" si="5"/>
        <v>2</v>
      </c>
      <c r="Z27" s="85">
        <f t="shared" si="2"/>
        <v>5</v>
      </c>
      <c r="AA27" s="85">
        <f t="shared" si="3"/>
        <v>0</v>
      </c>
      <c r="AB27" s="89">
        <f t="shared" si="6"/>
        <v>5</v>
      </c>
    </row>
    <row r="28" spans="2:28" x14ac:dyDescent="0.25">
      <c r="B28" s="79"/>
      <c r="C28" s="82" t="s">
        <v>21</v>
      </c>
      <c r="D28" s="79">
        <v>1</v>
      </c>
      <c r="E28" s="79">
        <v>24</v>
      </c>
      <c r="F28" s="79">
        <v>25</v>
      </c>
      <c r="I28" s="66"/>
      <c r="J28" s="83" t="s">
        <v>21</v>
      </c>
      <c r="K28" s="66">
        <v>1</v>
      </c>
      <c r="L28" s="66">
        <v>24</v>
      </c>
      <c r="M28">
        <f t="shared" si="0"/>
        <v>25</v>
      </c>
      <c r="O28" s="66"/>
      <c r="P28" s="66" t="s">
        <v>19</v>
      </c>
      <c r="Q28" s="85">
        <v>3</v>
      </c>
      <c r="R28" s="85">
        <v>0</v>
      </c>
      <c r="S28" s="86">
        <f t="shared" si="4"/>
        <v>3</v>
      </c>
      <c r="T28" s="100">
        <v>1</v>
      </c>
      <c r="U28" s="85">
        <v>0</v>
      </c>
      <c r="V28" s="86">
        <f t="shared" si="1"/>
        <v>1</v>
      </c>
      <c r="W28" s="85">
        <v>2</v>
      </c>
      <c r="X28" s="85">
        <v>0</v>
      </c>
      <c r="Y28" s="86">
        <f t="shared" si="5"/>
        <v>2</v>
      </c>
      <c r="Z28" s="85">
        <f t="shared" si="2"/>
        <v>6</v>
      </c>
      <c r="AA28" s="85">
        <f t="shared" si="3"/>
        <v>0</v>
      </c>
      <c r="AB28" s="89">
        <f t="shared" si="6"/>
        <v>6</v>
      </c>
    </row>
    <row r="29" spans="2:28" x14ac:dyDescent="0.25">
      <c r="B29" s="79"/>
      <c r="C29" s="82" t="s">
        <v>22</v>
      </c>
      <c r="D29" s="79">
        <v>1</v>
      </c>
      <c r="E29" s="79">
        <v>20</v>
      </c>
      <c r="F29" s="79">
        <v>21</v>
      </c>
      <c r="I29" s="66"/>
      <c r="J29" s="83" t="s">
        <v>22</v>
      </c>
      <c r="K29" s="66">
        <v>1</v>
      </c>
      <c r="L29" s="66">
        <v>20</v>
      </c>
      <c r="M29">
        <f t="shared" si="0"/>
        <v>21</v>
      </c>
      <c r="O29" s="66"/>
      <c r="P29" s="66" t="s">
        <v>20</v>
      </c>
      <c r="Q29" s="85">
        <v>11</v>
      </c>
      <c r="R29" s="85">
        <v>0</v>
      </c>
      <c r="S29" s="86">
        <f t="shared" si="4"/>
        <v>11</v>
      </c>
      <c r="T29" s="100">
        <v>1</v>
      </c>
      <c r="U29" s="85">
        <v>0</v>
      </c>
      <c r="V29" s="86">
        <f t="shared" si="1"/>
        <v>1</v>
      </c>
      <c r="W29" s="85">
        <v>11</v>
      </c>
      <c r="X29" s="85">
        <v>0</v>
      </c>
      <c r="Y29" s="86">
        <f t="shared" si="5"/>
        <v>11</v>
      </c>
      <c r="Z29" s="85">
        <f t="shared" si="2"/>
        <v>23</v>
      </c>
      <c r="AA29" s="85">
        <f t="shared" si="3"/>
        <v>0</v>
      </c>
      <c r="AB29" s="89">
        <f t="shared" si="6"/>
        <v>23</v>
      </c>
    </row>
    <row r="30" spans="2:28" x14ac:dyDescent="0.25">
      <c r="B30" s="79"/>
      <c r="C30" s="82" t="s">
        <v>23</v>
      </c>
      <c r="D30" s="79">
        <v>0</v>
      </c>
      <c r="E30" s="79">
        <v>7</v>
      </c>
      <c r="F30" s="79">
        <v>7</v>
      </c>
      <c r="I30" s="66"/>
      <c r="J30" s="83" t="s">
        <v>23</v>
      </c>
      <c r="K30" s="66">
        <v>0</v>
      </c>
      <c r="L30" s="66">
        <v>7</v>
      </c>
      <c r="M30">
        <f t="shared" si="0"/>
        <v>7</v>
      </c>
      <c r="O30" s="66"/>
      <c r="P30" s="66" t="s">
        <v>21</v>
      </c>
      <c r="Q30" s="85">
        <v>14</v>
      </c>
      <c r="R30" s="85">
        <v>0</v>
      </c>
      <c r="S30" s="86">
        <f t="shared" si="4"/>
        <v>14</v>
      </c>
      <c r="T30" s="100">
        <v>0</v>
      </c>
      <c r="U30" s="85">
        <v>0</v>
      </c>
      <c r="V30" s="86">
        <f t="shared" si="1"/>
        <v>0</v>
      </c>
      <c r="W30" s="85">
        <v>10</v>
      </c>
      <c r="X30" s="85">
        <v>1</v>
      </c>
      <c r="Y30" s="86">
        <f t="shared" si="5"/>
        <v>11</v>
      </c>
      <c r="Z30" s="85">
        <f t="shared" si="2"/>
        <v>24</v>
      </c>
      <c r="AA30" s="85">
        <f t="shared" si="3"/>
        <v>1</v>
      </c>
      <c r="AB30" s="89">
        <f t="shared" si="6"/>
        <v>25</v>
      </c>
    </row>
    <row r="31" spans="2:28" x14ac:dyDescent="0.25">
      <c r="B31" s="79"/>
      <c r="C31" s="82" t="s">
        <v>24</v>
      </c>
      <c r="D31" s="79">
        <v>0</v>
      </c>
      <c r="E31" s="79">
        <v>6</v>
      </c>
      <c r="F31" s="79">
        <v>6</v>
      </c>
      <c r="I31" s="66"/>
      <c r="J31" s="83" t="s">
        <v>24</v>
      </c>
      <c r="K31" s="66">
        <v>0</v>
      </c>
      <c r="L31" s="66">
        <v>6</v>
      </c>
      <c r="M31">
        <f t="shared" si="0"/>
        <v>6</v>
      </c>
      <c r="O31" s="66"/>
      <c r="P31" s="66" t="s">
        <v>22</v>
      </c>
      <c r="Q31" s="85">
        <v>9</v>
      </c>
      <c r="R31" s="85">
        <v>1</v>
      </c>
      <c r="S31" s="86">
        <f t="shared" si="4"/>
        <v>10</v>
      </c>
      <c r="T31" s="100">
        <v>1</v>
      </c>
      <c r="U31" s="85">
        <v>0</v>
      </c>
      <c r="V31" s="86">
        <f t="shared" si="1"/>
        <v>1</v>
      </c>
      <c r="W31" s="85">
        <v>10</v>
      </c>
      <c r="X31" s="85">
        <v>0</v>
      </c>
      <c r="Y31" s="86">
        <f t="shared" si="5"/>
        <v>10</v>
      </c>
      <c r="Z31" s="85">
        <f t="shared" si="2"/>
        <v>20</v>
      </c>
      <c r="AA31" s="85">
        <f t="shared" si="3"/>
        <v>1</v>
      </c>
      <c r="AB31" s="89">
        <f t="shared" si="6"/>
        <v>21</v>
      </c>
    </row>
    <row r="32" spans="2:28" x14ac:dyDescent="0.25">
      <c r="B32" s="79"/>
      <c r="C32" s="82" t="s">
        <v>25</v>
      </c>
      <c r="D32" s="79">
        <v>0</v>
      </c>
      <c r="E32" s="79">
        <v>9</v>
      </c>
      <c r="F32" s="79">
        <v>9</v>
      </c>
      <c r="I32" s="66"/>
      <c r="J32" s="83" t="s">
        <v>25</v>
      </c>
      <c r="K32" s="66">
        <v>0</v>
      </c>
      <c r="L32" s="66">
        <v>9</v>
      </c>
      <c r="M32">
        <f t="shared" si="0"/>
        <v>9</v>
      </c>
      <c r="O32" s="66"/>
      <c r="P32" s="66" t="s">
        <v>23</v>
      </c>
      <c r="Q32" s="85">
        <v>3</v>
      </c>
      <c r="R32" s="85">
        <v>0</v>
      </c>
      <c r="S32" s="86">
        <f t="shared" si="4"/>
        <v>3</v>
      </c>
      <c r="T32" s="100">
        <v>1</v>
      </c>
      <c r="U32" s="85">
        <v>0</v>
      </c>
      <c r="V32" s="86">
        <f t="shared" si="1"/>
        <v>1</v>
      </c>
      <c r="W32" s="85">
        <v>3</v>
      </c>
      <c r="X32" s="85">
        <v>0</v>
      </c>
      <c r="Y32" s="86">
        <f t="shared" si="5"/>
        <v>3</v>
      </c>
      <c r="Z32" s="85">
        <f t="shared" si="2"/>
        <v>7</v>
      </c>
      <c r="AA32" s="85">
        <f t="shared" si="3"/>
        <v>0</v>
      </c>
      <c r="AB32" s="89">
        <f t="shared" si="6"/>
        <v>7</v>
      </c>
    </row>
    <row r="33" spans="2:33" x14ac:dyDescent="0.25">
      <c r="B33" s="79" t="s">
        <v>38</v>
      </c>
      <c r="C33" s="82"/>
      <c r="D33" s="79">
        <v>9</v>
      </c>
      <c r="E33" s="79">
        <v>382</v>
      </c>
      <c r="F33" s="79">
        <v>391</v>
      </c>
      <c r="I33" s="66"/>
      <c r="J33" s="66"/>
      <c r="K33" s="84">
        <f>SUM(K7:K32)</f>
        <v>9</v>
      </c>
      <c r="L33" s="84">
        <f>SUM(L7:L32)</f>
        <v>382</v>
      </c>
      <c r="M33" s="84">
        <f>SUM(M7:M32)</f>
        <v>391</v>
      </c>
      <c r="O33" s="66"/>
      <c r="P33" s="66" t="s">
        <v>24</v>
      </c>
      <c r="Q33" s="85">
        <v>3</v>
      </c>
      <c r="R33" s="85">
        <v>0</v>
      </c>
      <c r="S33" s="86">
        <f t="shared" si="4"/>
        <v>3</v>
      </c>
      <c r="T33" s="100">
        <v>1</v>
      </c>
      <c r="U33" s="85">
        <v>0</v>
      </c>
      <c r="V33" s="86">
        <f t="shared" si="1"/>
        <v>1</v>
      </c>
      <c r="W33" s="85">
        <v>2</v>
      </c>
      <c r="X33" s="85">
        <v>0</v>
      </c>
      <c r="Y33" s="86">
        <f t="shared" si="5"/>
        <v>2</v>
      </c>
      <c r="Z33" s="85">
        <f t="shared" si="2"/>
        <v>6</v>
      </c>
      <c r="AA33" s="85">
        <f t="shared" si="3"/>
        <v>0</v>
      </c>
      <c r="AB33" s="89">
        <f t="shared" si="6"/>
        <v>6</v>
      </c>
    </row>
    <row r="34" spans="2:33" x14ac:dyDescent="0.25">
      <c r="O34" s="66"/>
      <c r="P34" s="66" t="s">
        <v>25</v>
      </c>
      <c r="Q34" s="87">
        <v>4</v>
      </c>
      <c r="R34" s="87">
        <v>0</v>
      </c>
      <c r="S34" s="87">
        <f t="shared" si="4"/>
        <v>4</v>
      </c>
      <c r="T34" s="101">
        <v>1</v>
      </c>
      <c r="U34" s="87">
        <v>0</v>
      </c>
      <c r="V34" s="87">
        <f t="shared" si="1"/>
        <v>1</v>
      </c>
      <c r="W34" s="87">
        <v>4</v>
      </c>
      <c r="X34" s="87">
        <v>0</v>
      </c>
      <c r="Y34" s="87">
        <f t="shared" si="5"/>
        <v>4</v>
      </c>
      <c r="Z34" s="87">
        <f t="shared" si="2"/>
        <v>9</v>
      </c>
      <c r="AA34" s="86">
        <f t="shared" si="3"/>
        <v>0</v>
      </c>
      <c r="AB34" s="89">
        <f t="shared" si="6"/>
        <v>9</v>
      </c>
    </row>
    <row r="35" spans="2:33" x14ac:dyDescent="0.25">
      <c r="O35" s="66"/>
      <c r="P35" s="66"/>
      <c r="Q35" s="86">
        <f>SUM(Q9:Q34)</f>
        <v>187</v>
      </c>
      <c r="R35" s="86">
        <f>SUM(R9:R34)</f>
        <v>4</v>
      </c>
      <c r="S35" s="86">
        <f t="shared" si="4"/>
        <v>191</v>
      </c>
      <c r="T35" s="102">
        <f>SUM(T9:T34)</f>
        <v>23</v>
      </c>
      <c r="U35" s="86">
        <f>SUM(U9:U34)</f>
        <v>0</v>
      </c>
      <c r="V35" s="86">
        <f t="shared" si="1"/>
        <v>23</v>
      </c>
      <c r="W35" s="86">
        <f>SUM(W9:W34)</f>
        <v>172</v>
      </c>
      <c r="X35" s="86">
        <f>SUM(X9:X34)</f>
        <v>5</v>
      </c>
      <c r="Y35" s="86">
        <f>SUM(Y9:Y34)</f>
        <v>177</v>
      </c>
      <c r="Z35" s="88">
        <f t="shared" si="2"/>
        <v>382</v>
      </c>
      <c r="AA35" s="86">
        <f t="shared" si="3"/>
        <v>9</v>
      </c>
      <c r="AB35" s="90">
        <f t="shared" si="6"/>
        <v>391</v>
      </c>
    </row>
    <row r="36" spans="2:33" x14ac:dyDescent="0.25">
      <c r="C36" t="s">
        <v>381</v>
      </c>
    </row>
    <row r="39" spans="2:33" x14ac:dyDescent="0.25">
      <c r="Q39" s="66"/>
      <c r="R39" s="66" t="s">
        <v>334</v>
      </c>
      <c r="S39" s="66"/>
    </row>
    <row r="40" spans="2:33" x14ac:dyDescent="0.25">
      <c r="Q40" s="66" t="s">
        <v>47</v>
      </c>
      <c r="R40" s="66"/>
      <c r="S40" s="66"/>
      <c r="AF40" s="322"/>
      <c r="AG40" s="322"/>
    </row>
    <row r="41" spans="2:33" x14ac:dyDescent="0.25">
      <c r="Q41" s="66"/>
      <c r="R41" s="66"/>
      <c r="S41" s="66" t="s">
        <v>321</v>
      </c>
    </row>
    <row r="42" spans="2:33" x14ac:dyDescent="0.25">
      <c r="Q42" s="66"/>
      <c r="R42" s="66"/>
      <c r="S42" s="66" t="s">
        <v>322</v>
      </c>
      <c r="T42" s="83" t="s">
        <v>38</v>
      </c>
    </row>
    <row r="43" spans="2:33" x14ac:dyDescent="0.25">
      <c r="Q43" s="66" t="s">
        <v>39</v>
      </c>
      <c r="R43" s="83" t="s">
        <v>0</v>
      </c>
      <c r="S43" s="66">
        <v>1</v>
      </c>
      <c r="T43" s="83">
        <v>1</v>
      </c>
    </row>
    <row r="44" spans="2:33" x14ac:dyDescent="0.25">
      <c r="Q44" s="66"/>
      <c r="R44" s="83" t="s">
        <v>1</v>
      </c>
      <c r="S44" s="66">
        <v>11</v>
      </c>
      <c r="T44" s="83">
        <v>11</v>
      </c>
    </row>
    <row r="45" spans="2:33" x14ac:dyDescent="0.25">
      <c r="Q45" s="66"/>
      <c r="R45" s="83" t="s">
        <v>3</v>
      </c>
      <c r="S45" s="66">
        <v>1</v>
      </c>
      <c r="T45" s="83">
        <v>1</v>
      </c>
    </row>
    <row r="46" spans="2:33" x14ac:dyDescent="0.25">
      <c r="Q46" s="66"/>
      <c r="R46" s="83" t="s">
        <v>7</v>
      </c>
      <c r="S46" s="66">
        <v>2</v>
      </c>
      <c r="T46" s="83">
        <v>2</v>
      </c>
    </row>
    <row r="47" spans="2:33" x14ac:dyDescent="0.25">
      <c r="Q47" s="66"/>
      <c r="R47" s="83" t="s">
        <v>8</v>
      </c>
      <c r="S47" s="66">
        <v>2</v>
      </c>
      <c r="T47" s="83">
        <v>2</v>
      </c>
    </row>
    <row r="48" spans="2:33" x14ac:dyDescent="0.25">
      <c r="Q48" s="66"/>
      <c r="R48" s="83" t="s">
        <v>12</v>
      </c>
      <c r="S48" s="66">
        <v>1</v>
      </c>
      <c r="T48" s="83">
        <v>1</v>
      </c>
    </row>
    <row r="49" spans="17:26" x14ac:dyDescent="0.25">
      <c r="Q49" s="66"/>
      <c r="R49" s="83" t="s">
        <v>13</v>
      </c>
      <c r="S49" s="66">
        <v>2</v>
      </c>
      <c r="T49" s="83">
        <v>2</v>
      </c>
    </row>
    <row r="50" spans="17:26" x14ac:dyDescent="0.25">
      <c r="Q50" s="66"/>
      <c r="R50" s="83" t="s">
        <v>14</v>
      </c>
      <c r="S50" s="66">
        <v>1</v>
      </c>
      <c r="T50" s="83">
        <v>1</v>
      </c>
    </row>
    <row r="51" spans="17:26" x14ac:dyDescent="0.25">
      <c r="Q51" s="66"/>
      <c r="R51" s="83" t="s">
        <v>16</v>
      </c>
      <c r="S51" s="66">
        <v>5</v>
      </c>
      <c r="T51" s="83">
        <v>5</v>
      </c>
    </row>
    <row r="52" spans="17:26" x14ac:dyDescent="0.25">
      <c r="Q52" s="66"/>
      <c r="R52" s="83" t="s">
        <v>18</v>
      </c>
      <c r="S52" s="66">
        <v>2</v>
      </c>
      <c r="T52" s="83">
        <v>2</v>
      </c>
    </row>
    <row r="53" spans="17:26" x14ac:dyDescent="0.25">
      <c r="Q53" s="66"/>
      <c r="R53" s="83" t="s">
        <v>23</v>
      </c>
      <c r="S53" s="66">
        <v>1</v>
      </c>
      <c r="T53" s="83">
        <v>1</v>
      </c>
    </row>
    <row r="54" spans="17:26" x14ac:dyDescent="0.25">
      <c r="Q54" s="66" t="s">
        <v>38</v>
      </c>
      <c r="R54" s="83"/>
      <c r="S54" s="66">
        <v>29</v>
      </c>
      <c r="T54" s="83">
        <v>29</v>
      </c>
    </row>
    <row r="55" spans="17:26" x14ac:dyDescent="0.25">
      <c r="Q55" s="66"/>
      <c r="R55" s="66"/>
      <c r="S55" s="66"/>
    </row>
    <row r="58" spans="17:26" x14ac:dyDescent="0.25">
      <c r="Q58" s="66"/>
      <c r="R58" s="66"/>
      <c r="S58" s="66"/>
      <c r="U58" s="66"/>
      <c r="V58" s="66"/>
      <c r="W58" s="66"/>
      <c r="X58" s="66"/>
      <c r="Y58" s="66"/>
    </row>
    <row r="59" spans="17:26" x14ac:dyDescent="0.25">
      <c r="Q59" s="66"/>
      <c r="R59" s="66"/>
      <c r="S59" s="66"/>
      <c r="U59" s="66"/>
      <c r="W59" s="66"/>
      <c r="X59" s="66" t="s">
        <v>57</v>
      </c>
      <c r="Y59" s="66"/>
      <c r="Z59" s="66"/>
    </row>
    <row r="60" spans="17:26" x14ac:dyDescent="0.25">
      <c r="Q60" s="66"/>
      <c r="R60" s="66"/>
      <c r="S60" s="66"/>
      <c r="U60" s="66" t="s">
        <v>58</v>
      </c>
      <c r="W60" s="66" t="s">
        <v>59</v>
      </c>
      <c r="X60" s="66"/>
      <c r="Y60" s="66" t="s">
        <v>60</v>
      </c>
      <c r="Z60" s="66"/>
    </row>
    <row r="61" spans="17:26" x14ac:dyDescent="0.25">
      <c r="Q61" s="66"/>
      <c r="R61" s="66"/>
      <c r="S61" s="66"/>
      <c r="U61" s="66" t="s">
        <v>48</v>
      </c>
      <c r="W61" s="66" t="s">
        <v>48</v>
      </c>
      <c r="X61" s="66"/>
      <c r="Y61" s="66" t="s">
        <v>48</v>
      </c>
      <c r="Z61" s="66"/>
    </row>
    <row r="62" spans="17:26" x14ac:dyDescent="0.25">
      <c r="Q62" s="66"/>
      <c r="R62" s="66"/>
      <c r="S62" s="66"/>
      <c r="U62" s="66" t="s">
        <v>29</v>
      </c>
      <c r="V62" s="66" t="s">
        <v>28</v>
      </c>
      <c r="W62" s="66" t="s">
        <v>29</v>
      </c>
      <c r="X62" s="66" t="s">
        <v>28</v>
      </c>
      <c r="Y62" s="66" t="s">
        <v>29</v>
      </c>
      <c r="Z62" s="66" t="s">
        <v>28</v>
      </c>
    </row>
    <row r="63" spans="17:26" x14ac:dyDescent="0.25">
      <c r="Q63" s="66"/>
      <c r="R63" s="66"/>
      <c r="S63" s="66"/>
      <c r="U63" s="66" t="s">
        <v>47</v>
      </c>
      <c r="V63" s="66" t="s">
        <v>47</v>
      </c>
      <c r="W63" s="66" t="s">
        <v>47</v>
      </c>
      <c r="X63" s="66" t="s">
        <v>47</v>
      </c>
      <c r="Y63" s="66" t="s">
        <v>47</v>
      </c>
      <c r="Z63" s="66" t="s">
        <v>47</v>
      </c>
    </row>
    <row r="64" spans="17:26" x14ac:dyDescent="0.25">
      <c r="Q64" s="66"/>
      <c r="R64" s="66" t="s">
        <v>0</v>
      </c>
      <c r="S64" s="66" t="s">
        <v>380</v>
      </c>
      <c r="T64" s="83" t="s">
        <v>66</v>
      </c>
      <c r="U64" s="66">
        <v>1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</row>
    <row r="65" spans="17:26" x14ac:dyDescent="0.25">
      <c r="Q65" s="66"/>
      <c r="R65" s="66" t="s">
        <v>0</v>
      </c>
      <c r="S65" s="66"/>
      <c r="T65" s="83" t="s">
        <v>67</v>
      </c>
      <c r="U65" s="66">
        <v>0</v>
      </c>
      <c r="V65" s="66">
        <v>0</v>
      </c>
      <c r="W65" s="66">
        <v>1</v>
      </c>
      <c r="X65" s="66">
        <v>0</v>
      </c>
      <c r="Y65" s="66">
        <v>1</v>
      </c>
      <c r="Z65" s="66">
        <v>0</v>
      </c>
    </row>
    <row r="66" spans="17:26" x14ac:dyDescent="0.25">
      <c r="Q66" s="66"/>
      <c r="R66" s="66" t="s">
        <v>0</v>
      </c>
      <c r="S66" s="66"/>
      <c r="T66" s="83" t="s">
        <v>68</v>
      </c>
      <c r="U66" s="66">
        <v>0</v>
      </c>
      <c r="V66" s="66">
        <v>0</v>
      </c>
      <c r="W66" s="66">
        <v>1</v>
      </c>
      <c r="X66" s="66">
        <v>0</v>
      </c>
      <c r="Y66" s="66">
        <v>1</v>
      </c>
      <c r="Z66" s="66">
        <v>0</v>
      </c>
    </row>
    <row r="67" spans="17:26" x14ac:dyDescent="0.25">
      <c r="Q67" s="66"/>
      <c r="R67" s="66" t="s">
        <v>0</v>
      </c>
      <c r="S67" s="66"/>
      <c r="T67" s="83" t="s">
        <v>69</v>
      </c>
      <c r="U67" s="66">
        <v>0</v>
      </c>
      <c r="V67" s="66">
        <v>0</v>
      </c>
      <c r="W67" s="66">
        <v>1</v>
      </c>
      <c r="X67" s="66">
        <v>0</v>
      </c>
      <c r="Y67" s="66">
        <v>1</v>
      </c>
      <c r="Z67" s="66">
        <v>0</v>
      </c>
    </row>
    <row r="68" spans="17:26" x14ac:dyDescent="0.25">
      <c r="Q68" s="66"/>
      <c r="R68" s="66" t="s">
        <v>0</v>
      </c>
      <c r="S68" s="66"/>
      <c r="T68" s="83" t="s">
        <v>71</v>
      </c>
      <c r="U68" s="66">
        <v>0</v>
      </c>
      <c r="V68" s="66">
        <v>0</v>
      </c>
      <c r="W68" s="66">
        <v>1</v>
      </c>
      <c r="X68" s="66">
        <v>0</v>
      </c>
      <c r="Y68" s="66">
        <v>1</v>
      </c>
      <c r="Z68" s="66">
        <v>0</v>
      </c>
    </row>
    <row r="69" spans="17:26" x14ac:dyDescent="0.25">
      <c r="Q69" s="66"/>
      <c r="R69" s="66" t="s">
        <v>0</v>
      </c>
      <c r="S69" s="66"/>
      <c r="T69" s="83" t="s">
        <v>72</v>
      </c>
      <c r="U69" s="66">
        <v>0</v>
      </c>
      <c r="V69" s="66">
        <v>0</v>
      </c>
      <c r="W69" s="66">
        <v>1</v>
      </c>
      <c r="X69" s="66">
        <v>0</v>
      </c>
      <c r="Y69" s="66">
        <v>0</v>
      </c>
      <c r="Z69" s="66">
        <v>0</v>
      </c>
    </row>
    <row r="70" spans="17:26" x14ac:dyDescent="0.25">
      <c r="Q70" s="66"/>
      <c r="R70" s="66" t="s">
        <v>0</v>
      </c>
      <c r="S70" s="66"/>
      <c r="T70" s="83" t="s">
        <v>73</v>
      </c>
      <c r="U70" s="66">
        <v>0</v>
      </c>
      <c r="V70" s="66">
        <v>0</v>
      </c>
      <c r="W70" s="66">
        <v>1</v>
      </c>
      <c r="X70" s="66">
        <v>0</v>
      </c>
      <c r="Y70" s="66">
        <v>1</v>
      </c>
      <c r="Z70" s="66">
        <v>0</v>
      </c>
    </row>
    <row r="71" spans="17:26" x14ac:dyDescent="0.25">
      <c r="Q71" s="66"/>
      <c r="R71" s="66" t="s">
        <v>1</v>
      </c>
      <c r="S71" s="66" t="s">
        <v>380</v>
      </c>
      <c r="T71" s="83" t="s">
        <v>74</v>
      </c>
      <c r="U71" s="66">
        <v>1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</row>
    <row r="72" spans="17:26" x14ac:dyDescent="0.25">
      <c r="Q72" s="66"/>
      <c r="R72" s="66" t="s">
        <v>1</v>
      </c>
      <c r="S72" s="66"/>
      <c r="T72" s="83" t="s">
        <v>76</v>
      </c>
      <c r="U72" s="66">
        <v>0</v>
      </c>
      <c r="V72" s="66">
        <v>0</v>
      </c>
      <c r="W72" s="66">
        <v>1</v>
      </c>
      <c r="X72" s="66">
        <v>0</v>
      </c>
      <c r="Y72" s="66">
        <v>1</v>
      </c>
      <c r="Z72" s="66">
        <v>0</v>
      </c>
    </row>
    <row r="73" spans="17:26" x14ac:dyDescent="0.25">
      <c r="Q73" s="66"/>
      <c r="R73" s="66" t="s">
        <v>1</v>
      </c>
      <c r="S73" s="66"/>
      <c r="T73" s="83" t="s">
        <v>77</v>
      </c>
      <c r="U73" s="66">
        <v>0</v>
      </c>
      <c r="V73" s="66">
        <v>0</v>
      </c>
      <c r="W73" s="66">
        <v>1</v>
      </c>
      <c r="X73" s="66">
        <v>0</v>
      </c>
      <c r="Y73" s="66">
        <v>1</v>
      </c>
      <c r="Z73" s="66">
        <v>0</v>
      </c>
    </row>
    <row r="74" spans="17:26" x14ac:dyDescent="0.25">
      <c r="Q74" s="66"/>
      <c r="R74" s="66" t="s">
        <v>1</v>
      </c>
      <c r="S74" s="66"/>
      <c r="T74" s="83" t="s">
        <v>79</v>
      </c>
      <c r="U74" s="66">
        <v>0</v>
      </c>
      <c r="V74" s="66">
        <v>0</v>
      </c>
      <c r="W74" s="66">
        <v>1</v>
      </c>
      <c r="X74" s="66">
        <v>0</v>
      </c>
      <c r="Y74" s="66">
        <v>1</v>
      </c>
      <c r="Z74" s="66">
        <v>0</v>
      </c>
    </row>
    <row r="75" spans="17:26" x14ac:dyDescent="0.25">
      <c r="Q75" s="66"/>
      <c r="R75" s="66" t="s">
        <v>1</v>
      </c>
      <c r="S75" s="66"/>
      <c r="T75" s="83" t="s">
        <v>80</v>
      </c>
      <c r="U75" s="66">
        <v>0</v>
      </c>
      <c r="V75" s="66">
        <v>0</v>
      </c>
      <c r="W75" s="66">
        <v>1</v>
      </c>
      <c r="X75" s="66">
        <v>0</v>
      </c>
      <c r="Y75" s="66">
        <v>0</v>
      </c>
      <c r="Z75" s="66">
        <v>0</v>
      </c>
    </row>
    <row r="76" spans="17:26" x14ac:dyDescent="0.25">
      <c r="Q76" s="66"/>
      <c r="R76" s="66" t="s">
        <v>1</v>
      </c>
      <c r="S76" s="66"/>
      <c r="T76" s="83" t="s">
        <v>81</v>
      </c>
      <c r="U76" s="66">
        <v>0</v>
      </c>
      <c r="V76" s="66">
        <v>0</v>
      </c>
      <c r="W76" s="66">
        <v>1</v>
      </c>
      <c r="X76" s="66">
        <v>0</v>
      </c>
      <c r="Y76" s="66">
        <v>1</v>
      </c>
      <c r="Z76" s="66">
        <v>0</v>
      </c>
    </row>
    <row r="77" spans="17:26" x14ac:dyDescent="0.25">
      <c r="Q77" s="66"/>
      <c r="R77" s="66" t="s">
        <v>1</v>
      </c>
      <c r="S77" s="66"/>
      <c r="T77" s="83" t="s">
        <v>82</v>
      </c>
      <c r="U77" s="66">
        <v>0</v>
      </c>
      <c r="V77" s="66">
        <v>0</v>
      </c>
      <c r="W77" s="66">
        <v>1</v>
      </c>
      <c r="X77" s="66">
        <v>0</v>
      </c>
      <c r="Y77" s="66">
        <v>0</v>
      </c>
      <c r="Z77" s="66">
        <v>0</v>
      </c>
    </row>
    <row r="78" spans="17:26" x14ac:dyDescent="0.25">
      <c r="Q78" s="66"/>
      <c r="R78" s="66" t="s">
        <v>1</v>
      </c>
      <c r="S78" s="66"/>
      <c r="T78" s="83" t="s">
        <v>83</v>
      </c>
      <c r="U78" s="66">
        <v>0</v>
      </c>
      <c r="V78" s="66">
        <v>0</v>
      </c>
      <c r="W78" s="66">
        <v>0</v>
      </c>
      <c r="X78" s="66">
        <v>0</v>
      </c>
      <c r="Y78" s="66">
        <v>1</v>
      </c>
      <c r="Z78" s="66">
        <v>0</v>
      </c>
    </row>
    <row r="79" spans="17:26" x14ac:dyDescent="0.25">
      <c r="Q79" s="66"/>
      <c r="R79" s="66" t="s">
        <v>1</v>
      </c>
      <c r="S79" s="66"/>
      <c r="T79" s="83" t="s">
        <v>84</v>
      </c>
      <c r="U79" s="66">
        <v>0</v>
      </c>
      <c r="V79" s="66">
        <v>0</v>
      </c>
      <c r="W79" s="66">
        <v>0</v>
      </c>
      <c r="X79" s="66">
        <v>0</v>
      </c>
      <c r="Y79" s="66">
        <v>1</v>
      </c>
      <c r="Z79" s="66">
        <v>0</v>
      </c>
    </row>
    <row r="80" spans="17:26" x14ac:dyDescent="0.25">
      <c r="Q80" s="66"/>
      <c r="R80" s="66" t="s">
        <v>1</v>
      </c>
      <c r="S80" s="66"/>
      <c r="T80" s="83" t="s">
        <v>85</v>
      </c>
      <c r="U80" s="66">
        <v>0</v>
      </c>
      <c r="V80" s="66">
        <v>0</v>
      </c>
      <c r="W80" s="66">
        <v>0</v>
      </c>
      <c r="X80" s="66">
        <v>0</v>
      </c>
      <c r="Y80" s="66">
        <v>1</v>
      </c>
      <c r="Z80" s="66">
        <v>0</v>
      </c>
    </row>
    <row r="81" spans="17:26" x14ac:dyDescent="0.25">
      <c r="Q81" s="66"/>
      <c r="R81" s="66" t="s">
        <v>1</v>
      </c>
      <c r="S81" s="66"/>
      <c r="T81" s="83" t="s">
        <v>86</v>
      </c>
      <c r="U81" s="66">
        <v>0</v>
      </c>
      <c r="V81" s="66">
        <v>0</v>
      </c>
      <c r="W81" s="66">
        <v>1</v>
      </c>
      <c r="X81" s="66">
        <v>0</v>
      </c>
      <c r="Y81" s="66">
        <v>1</v>
      </c>
      <c r="Z81" s="66">
        <v>0</v>
      </c>
    </row>
    <row r="82" spans="17:26" x14ac:dyDescent="0.25">
      <c r="Q82" s="66"/>
      <c r="R82" s="66" t="s">
        <v>1</v>
      </c>
      <c r="S82" s="66"/>
      <c r="T82" s="83" t="s">
        <v>87</v>
      </c>
      <c r="U82" s="66">
        <v>0</v>
      </c>
      <c r="V82" s="66">
        <v>0</v>
      </c>
      <c r="W82" s="66">
        <v>0</v>
      </c>
      <c r="X82" s="66">
        <v>0</v>
      </c>
      <c r="Y82" s="66">
        <v>1</v>
      </c>
      <c r="Z82" s="66">
        <v>0</v>
      </c>
    </row>
    <row r="83" spans="17:26" x14ac:dyDescent="0.25">
      <c r="Q83" s="66"/>
      <c r="R83" s="66" t="s">
        <v>1</v>
      </c>
      <c r="S83" s="66"/>
      <c r="T83" s="83" t="s">
        <v>88</v>
      </c>
      <c r="U83" s="66">
        <v>0</v>
      </c>
      <c r="V83" s="66">
        <v>0</v>
      </c>
      <c r="W83" s="66">
        <v>1</v>
      </c>
      <c r="X83" s="66">
        <v>0</v>
      </c>
      <c r="Y83" s="66">
        <v>1</v>
      </c>
      <c r="Z83" s="66">
        <v>0</v>
      </c>
    </row>
    <row r="84" spans="17:26" x14ac:dyDescent="0.25">
      <c r="Q84" s="66"/>
      <c r="R84" s="66" t="s">
        <v>1</v>
      </c>
      <c r="S84" s="66"/>
      <c r="T84" s="83" t="s">
        <v>89</v>
      </c>
      <c r="U84" s="66">
        <v>0</v>
      </c>
      <c r="V84" s="66">
        <v>0</v>
      </c>
      <c r="W84" s="66">
        <v>1</v>
      </c>
      <c r="X84" s="66">
        <v>0</v>
      </c>
      <c r="Y84" s="66">
        <v>0</v>
      </c>
      <c r="Z84" s="66">
        <v>0</v>
      </c>
    </row>
    <row r="85" spans="17:26" x14ac:dyDescent="0.25">
      <c r="Q85" s="66"/>
      <c r="R85" s="66" t="s">
        <v>1</v>
      </c>
      <c r="S85" s="66"/>
      <c r="T85" s="83" t="s">
        <v>90</v>
      </c>
      <c r="U85" s="66">
        <v>0</v>
      </c>
      <c r="V85" s="66">
        <v>0</v>
      </c>
      <c r="W85" s="66">
        <v>1</v>
      </c>
      <c r="X85" s="66">
        <v>0</v>
      </c>
      <c r="Y85" s="66">
        <v>0</v>
      </c>
      <c r="Z85" s="66">
        <v>0</v>
      </c>
    </row>
    <row r="86" spans="17:26" x14ac:dyDescent="0.25">
      <c r="Q86" s="66"/>
      <c r="R86" s="66" t="s">
        <v>1</v>
      </c>
      <c r="S86" s="66"/>
      <c r="T86" s="83" t="s">
        <v>91</v>
      </c>
      <c r="U86" s="66">
        <v>0</v>
      </c>
      <c r="V86" s="66">
        <v>0</v>
      </c>
      <c r="W86" s="66">
        <v>1</v>
      </c>
      <c r="X86" s="66">
        <v>0</v>
      </c>
      <c r="Y86" s="66">
        <v>1</v>
      </c>
      <c r="Z86" s="66">
        <v>0</v>
      </c>
    </row>
    <row r="87" spans="17:26" x14ac:dyDescent="0.25">
      <c r="Q87" s="66"/>
      <c r="R87" s="66" t="s">
        <v>1</v>
      </c>
      <c r="S87" s="66"/>
      <c r="T87" s="83" t="s">
        <v>92</v>
      </c>
      <c r="U87" s="66">
        <v>0</v>
      </c>
      <c r="V87" s="66">
        <v>0</v>
      </c>
      <c r="W87" s="66">
        <v>0</v>
      </c>
      <c r="X87" s="66">
        <v>0</v>
      </c>
      <c r="Y87" s="66">
        <v>1</v>
      </c>
      <c r="Z87" s="66">
        <v>0</v>
      </c>
    </row>
    <row r="88" spans="17:26" x14ac:dyDescent="0.25">
      <c r="Q88" s="66"/>
      <c r="R88" s="66" t="s">
        <v>1</v>
      </c>
      <c r="S88" s="66"/>
      <c r="T88" s="83" t="s">
        <v>93</v>
      </c>
      <c r="U88" s="66">
        <v>0</v>
      </c>
      <c r="V88" s="66">
        <v>0</v>
      </c>
      <c r="W88" s="66">
        <v>0</v>
      </c>
      <c r="X88" s="66">
        <v>0</v>
      </c>
      <c r="Y88" s="66">
        <v>1</v>
      </c>
      <c r="Z88" s="66">
        <v>0</v>
      </c>
    </row>
    <row r="89" spans="17:26" x14ac:dyDescent="0.25">
      <c r="Q89" s="66"/>
      <c r="R89" s="66" t="s">
        <v>1</v>
      </c>
      <c r="S89" s="66"/>
      <c r="T89" s="83" t="s">
        <v>94</v>
      </c>
      <c r="U89" s="66">
        <v>0</v>
      </c>
      <c r="V89" s="66">
        <v>0</v>
      </c>
      <c r="W89" s="66">
        <v>1</v>
      </c>
      <c r="X89" s="66">
        <v>0</v>
      </c>
      <c r="Y89" s="66">
        <v>1</v>
      </c>
      <c r="Z89" s="66">
        <v>0</v>
      </c>
    </row>
    <row r="90" spans="17:26" x14ac:dyDescent="0.25">
      <c r="Q90" s="66"/>
      <c r="R90" s="66" t="s">
        <v>2</v>
      </c>
      <c r="S90" s="66" t="s">
        <v>380</v>
      </c>
      <c r="T90" s="83" t="s">
        <v>95</v>
      </c>
      <c r="U90" s="66">
        <v>1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</row>
    <row r="91" spans="17:26" x14ac:dyDescent="0.25">
      <c r="Q91" s="66"/>
      <c r="R91" s="66" t="s">
        <v>2</v>
      </c>
      <c r="S91" s="66"/>
      <c r="T91" s="83" t="s">
        <v>96</v>
      </c>
      <c r="U91" s="66">
        <v>0</v>
      </c>
      <c r="V91" s="66">
        <v>0</v>
      </c>
      <c r="W91" s="66">
        <v>1</v>
      </c>
      <c r="X91" s="66">
        <v>0</v>
      </c>
      <c r="Y91" s="66">
        <v>1</v>
      </c>
      <c r="Z91" s="66">
        <v>0</v>
      </c>
    </row>
    <row r="92" spans="17:26" x14ac:dyDescent="0.25">
      <c r="Q92" s="66"/>
      <c r="R92" s="66" t="s">
        <v>2</v>
      </c>
      <c r="S92" s="66"/>
      <c r="T92" s="83" t="s">
        <v>97</v>
      </c>
      <c r="U92" s="66">
        <v>0</v>
      </c>
      <c r="V92" s="66">
        <v>0</v>
      </c>
      <c r="W92" s="66">
        <v>1</v>
      </c>
      <c r="X92" s="66">
        <v>0</v>
      </c>
      <c r="Y92" s="66">
        <v>1</v>
      </c>
      <c r="Z92" s="66">
        <v>0</v>
      </c>
    </row>
    <row r="93" spans="17:26" x14ac:dyDescent="0.25">
      <c r="Q93" s="66"/>
      <c r="R93" s="66" t="s">
        <v>2</v>
      </c>
      <c r="S93" s="66"/>
      <c r="T93" s="83" t="s">
        <v>98</v>
      </c>
      <c r="U93" s="66">
        <v>0</v>
      </c>
      <c r="V93" s="66">
        <v>0</v>
      </c>
      <c r="W93" s="66">
        <v>1</v>
      </c>
      <c r="X93" s="66">
        <v>0</v>
      </c>
      <c r="Y93" s="66">
        <v>1</v>
      </c>
      <c r="Z93" s="66">
        <v>0</v>
      </c>
    </row>
    <row r="94" spans="17:26" x14ac:dyDescent="0.25">
      <c r="Q94" s="66"/>
      <c r="R94" s="66" t="s">
        <v>2</v>
      </c>
      <c r="S94" s="66"/>
      <c r="T94" s="83" t="s">
        <v>99</v>
      </c>
      <c r="U94" s="66">
        <v>0</v>
      </c>
      <c r="V94" s="66">
        <v>0</v>
      </c>
      <c r="W94" s="66">
        <v>1</v>
      </c>
      <c r="X94" s="66">
        <v>0</v>
      </c>
      <c r="Y94" s="66">
        <v>1</v>
      </c>
      <c r="Z94" s="66">
        <v>0</v>
      </c>
    </row>
    <row r="95" spans="17:26" x14ac:dyDescent="0.25">
      <c r="Q95" s="66"/>
      <c r="R95" s="66" t="s">
        <v>2</v>
      </c>
      <c r="S95" s="66"/>
      <c r="T95" s="83" t="s">
        <v>100</v>
      </c>
      <c r="U95" s="66">
        <v>0</v>
      </c>
      <c r="V95" s="66">
        <v>0</v>
      </c>
      <c r="W95" s="66">
        <v>1</v>
      </c>
      <c r="X95" s="66">
        <v>0</v>
      </c>
      <c r="Y95" s="66">
        <v>1</v>
      </c>
      <c r="Z95" s="66">
        <v>0</v>
      </c>
    </row>
    <row r="96" spans="17:26" x14ac:dyDescent="0.25">
      <c r="Q96" s="66"/>
      <c r="R96" s="66" t="s">
        <v>2</v>
      </c>
      <c r="S96" s="66"/>
      <c r="T96" s="83" t="s">
        <v>101</v>
      </c>
      <c r="U96" s="66">
        <v>0</v>
      </c>
      <c r="V96" s="66">
        <v>0</v>
      </c>
      <c r="W96" s="66">
        <v>1</v>
      </c>
      <c r="X96" s="66">
        <v>0</v>
      </c>
      <c r="Y96" s="66">
        <v>0</v>
      </c>
      <c r="Z96" s="66">
        <v>0</v>
      </c>
    </row>
    <row r="97" spans="17:26" x14ac:dyDescent="0.25">
      <c r="Q97" s="66"/>
      <c r="R97" s="66" t="s">
        <v>2</v>
      </c>
      <c r="S97" s="66"/>
      <c r="T97" s="83" t="s">
        <v>102</v>
      </c>
      <c r="U97" s="66">
        <v>0</v>
      </c>
      <c r="V97" s="66">
        <v>0</v>
      </c>
      <c r="W97" s="66">
        <v>1</v>
      </c>
      <c r="X97" s="66">
        <v>0</v>
      </c>
      <c r="Y97" s="66">
        <v>1</v>
      </c>
      <c r="Z97" s="66">
        <v>0</v>
      </c>
    </row>
    <row r="98" spans="17:26" x14ac:dyDescent="0.25">
      <c r="Q98" s="66"/>
      <c r="R98" s="66" t="s">
        <v>2</v>
      </c>
      <c r="S98" s="66"/>
      <c r="T98" s="83" t="s">
        <v>103</v>
      </c>
      <c r="U98" s="66">
        <v>0</v>
      </c>
      <c r="V98" s="66">
        <v>0</v>
      </c>
      <c r="W98" s="66">
        <v>1</v>
      </c>
      <c r="X98" s="66">
        <v>0</v>
      </c>
      <c r="Y98" s="66">
        <v>1</v>
      </c>
      <c r="Z98" s="66">
        <v>0</v>
      </c>
    </row>
    <row r="99" spans="17:26" x14ac:dyDescent="0.25">
      <c r="Q99" s="66"/>
      <c r="R99" s="66" t="s">
        <v>3</v>
      </c>
      <c r="S99" s="66" t="s">
        <v>380</v>
      </c>
      <c r="T99" s="83" t="s">
        <v>104</v>
      </c>
      <c r="U99" s="66">
        <v>1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</row>
    <row r="100" spans="17:26" x14ac:dyDescent="0.25">
      <c r="Q100" s="66"/>
      <c r="R100" s="66" t="s">
        <v>3</v>
      </c>
      <c r="S100" s="66"/>
      <c r="T100" s="83" t="s">
        <v>105</v>
      </c>
      <c r="U100" s="66">
        <v>0</v>
      </c>
      <c r="V100" s="66">
        <v>0</v>
      </c>
      <c r="W100" s="66">
        <v>1</v>
      </c>
      <c r="X100" s="66">
        <v>0</v>
      </c>
      <c r="Y100" s="66">
        <v>0</v>
      </c>
      <c r="Z100" s="66">
        <v>0</v>
      </c>
    </row>
    <row r="101" spans="17:26" x14ac:dyDescent="0.25">
      <c r="Q101" s="66"/>
      <c r="R101" s="66" t="s">
        <v>3</v>
      </c>
      <c r="S101" s="66"/>
      <c r="T101" s="83" t="s">
        <v>106</v>
      </c>
      <c r="U101" s="66">
        <v>0</v>
      </c>
      <c r="V101" s="66">
        <v>0</v>
      </c>
      <c r="W101" s="66">
        <v>1</v>
      </c>
      <c r="X101" s="66">
        <v>0</v>
      </c>
      <c r="Y101" s="66">
        <v>1</v>
      </c>
      <c r="Z101" s="66">
        <v>0</v>
      </c>
    </row>
    <row r="102" spans="17:26" x14ac:dyDescent="0.25">
      <c r="Q102" s="66"/>
      <c r="R102" s="66" t="s">
        <v>3</v>
      </c>
      <c r="S102" s="66"/>
      <c r="T102" s="83" t="s">
        <v>107</v>
      </c>
      <c r="U102" s="66">
        <v>0</v>
      </c>
      <c r="V102" s="66">
        <v>0</v>
      </c>
      <c r="W102" s="66">
        <v>1</v>
      </c>
      <c r="X102" s="66">
        <v>0</v>
      </c>
      <c r="Y102" s="66">
        <v>1</v>
      </c>
      <c r="Z102" s="66">
        <v>0</v>
      </c>
    </row>
    <row r="103" spans="17:26" x14ac:dyDescent="0.25">
      <c r="Q103" s="66"/>
      <c r="R103" s="66" t="s">
        <v>3</v>
      </c>
      <c r="S103" s="66"/>
      <c r="T103" s="83" t="s">
        <v>108</v>
      </c>
      <c r="U103" s="66">
        <v>0</v>
      </c>
      <c r="V103" s="66">
        <v>0</v>
      </c>
      <c r="W103" s="66">
        <v>1</v>
      </c>
      <c r="X103" s="66">
        <v>0</v>
      </c>
      <c r="Y103" s="66">
        <v>0</v>
      </c>
      <c r="Z103" s="66">
        <v>0</v>
      </c>
    </row>
    <row r="104" spans="17:26" x14ac:dyDescent="0.25">
      <c r="Q104" s="66"/>
      <c r="R104" s="66" t="s">
        <v>3</v>
      </c>
      <c r="S104" s="66"/>
      <c r="T104" s="83" t="s">
        <v>109</v>
      </c>
      <c r="U104" s="66">
        <v>0</v>
      </c>
      <c r="V104" s="66">
        <v>0</v>
      </c>
      <c r="W104" s="66">
        <v>1</v>
      </c>
      <c r="X104" s="66">
        <v>0</v>
      </c>
      <c r="Y104" s="66">
        <v>1</v>
      </c>
      <c r="Z104" s="66">
        <v>0</v>
      </c>
    </row>
    <row r="105" spans="17:26" x14ac:dyDescent="0.25">
      <c r="Q105" s="66"/>
      <c r="R105" s="66" t="s">
        <v>3</v>
      </c>
      <c r="S105" s="66"/>
      <c r="T105" s="83" t="s">
        <v>110</v>
      </c>
      <c r="U105" s="66">
        <v>0</v>
      </c>
      <c r="V105" s="66">
        <v>0</v>
      </c>
      <c r="W105" s="66">
        <v>1</v>
      </c>
      <c r="X105" s="66">
        <v>0</v>
      </c>
      <c r="Y105" s="66">
        <v>1</v>
      </c>
      <c r="Z105" s="66">
        <v>0</v>
      </c>
    </row>
    <row r="106" spans="17:26" x14ac:dyDescent="0.25">
      <c r="Q106" s="66"/>
      <c r="R106" s="66" t="s">
        <v>3</v>
      </c>
      <c r="S106" s="66"/>
      <c r="T106" s="83" t="s">
        <v>111</v>
      </c>
      <c r="U106" s="66">
        <v>0</v>
      </c>
      <c r="V106" s="66">
        <v>0</v>
      </c>
      <c r="W106" s="66">
        <v>1</v>
      </c>
      <c r="X106" s="66">
        <v>0</v>
      </c>
      <c r="Y106" s="66">
        <v>1</v>
      </c>
      <c r="Z106" s="66">
        <v>0</v>
      </c>
    </row>
    <row r="107" spans="17:26" x14ac:dyDescent="0.25">
      <c r="Q107" s="66"/>
      <c r="R107" s="66" t="s">
        <v>3</v>
      </c>
      <c r="S107" s="66"/>
      <c r="T107" s="83" t="s">
        <v>112</v>
      </c>
      <c r="U107" s="66">
        <v>0</v>
      </c>
      <c r="V107" s="66">
        <v>0</v>
      </c>
      <c r="W107" s="66">
        <v>1</v>
      </c>
      <c r="X107" s="66">
        <v>0</v>
      </c>
      <c r="Y107" s="66">
        <v>1</v>
      </c>
      <c r="Z107" s="66">
        <v>0</v>
      </c>
    </row>
    <row r="108" spans="17:26" x14ac:dyDescent="0.25">
      <c r="Q108" s="66"/>
      <c r="R108" s="66" t="s">
        <v>3</v>
      </c>
      <c r="S108" s="66"/>
      <c r="T108" s="83" t="s">
        <v>113</v>
      </c>
      <c r="U108" s="66">
        <v>0</v>
      </c>
      <c r="V108" s="66">
        <v>0</v>
      </c>
      <c r="W108" s="66">
        <v>1</v>
      </c>
      <c r="X108" s="66">
        <v>0</v>
      </c>
      <c r="Y108" s="66">
        <v>1</v>
      </c>
      <c r="Z108" s="66">
        <v>0</v>
      </c>
    </row>
    <row r="109" spans="17:26" x14ac:dyDescent="0.25">
      <c r="Q109" s="66"/>
      <c r="R109" s="66" t="s">
        <v>3</v>
      </c>
      <c r="S109" s="66"/>
      <c r="T109" s="83" t="s">
        <v>114</v>
      </c>
      <c r="U109" s="66">
        <v>0</v>
      </c>
      <c r="V109" s="66">
        <v>0</v>
      </c>
      <c r="W109" s="66">
        <v>1</v>
      </c>
      <c r="X109" s="66">
        <v>0</v>
      </c>
      <c r="Y109" s="66">
        <v>1</v>
      </c>
      <c r="Z109" s="66">
        <v>0</v>
      </c>
    </row>
    <row r="110" spans="17:26" x14ac:dyDescent="0.25">
      <c r="Q110" s="66"/>
      <c r="R110" s="66" t="s">
        <v>4</v>
      </c>
      <c r="S110" s="66" t="s">
        <v>380</v>
      </c>
      <c r="T110" s="83" t="s">
        <v>115</v>
      </c>
      <c r="U110" s="66">
        <v>1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</row>
    <row r="111" spans="17:26" x14ac:dyDescent="0.25">
      <c r="Q111" s="66"/>
      <c r="R111" s="66" t="s">
        <v>4</v>
      </c>
      <c r="S111" s="66"/>
      <c r="T111" s="83" t="s">
        <v>116</v>
      </c>
      <c r="U111" s="66">
        <v>0</v>
      </c>
      <c r="V111" s="66">
        <v>0</v>
      </c>
      <c r="W111" s="66">
        <v>0</v>
      </c>
      <c r="X111" s="66">
        <v>0</v>
      </c>
      <c r="Y111" s="66">
        <v>1</v>
      </c>
      <c r="Z111" s="66">
        <v>0</v>
      </c>
    </row>
    <row r="112" spans="17:26" x14ac:dyDescent="0.25">
      <c r="Q112" s="66"/>
      <c r="R112" s="66" t="s">
        <v>4</v>
      </c>
      <c r="S112" s="66"/>
      <c r="T112" s="83" t="s">
        <v>117</v>
      </c>
      <c r="U112" s="66">
        <v>0</v>
      </c>
      <c r="V112" s="66">
        <v>0</v>
      </c>
      <c r="W112" s="66">
        <v>1</v>
      </c>
      <c r="X112" s="66">
        <v>0</v>
      </c>
      <c r="Y112" s="66">
        <v>1</v>
      </c>
      <c r="Z112" s="66">
        <v>0</v>
      </c>
    </row>
    <row r="113" spans="17:26" x14ac:dyDescent="0.25">
      <c r="Q113" s="66"/>
      <c r="R113" s="66" t="s">
        <v>4</v>
      </c>
      <c r="S113" s="66"/>
      <c r="T113" s="83" t="s">
        <v>118</v>
      </c>
      <c r="U113" s="66">
        <v>0</v>
      </c>
      <c r="V113" s="66">
        <v>0</v>
      </c>
      <c r="W113" s="66">
        <v>1</v>
      </c>
      <c r="X113" s="66">
        <v>0</v>
      </c>
      <c r="Y113" s="66">
        <v>1</v>
      </c>
      <c r="Z113" s="66">
        <v>0</v>
      </c>
    </row>
    <row r="114" spans="17:26" x14ac:dyDescent="0.25">
      <c r="Q114" s="66"/>
      <c r="R114" s="66" t="s">
        <v>4</v>
      </c>
      <c r="S114" s="66"/>
      <c r="T114" s="83" t="s">
        <v>119</v>
      </c>
      <c r="U114" s="66">
        <v>0</v>
      </c>
      <c r="V114" s="66">
        <v>0</v>
      </c>
      <c r="W114" s="66">
        <v>1</v>
      </c>
      <c r="X114" s="66">
        <v>0</v>
      </c>
      <c r="Y114" s="66">
        <v>1</v>
      </c>
      <c r="Z114" s="66">
        <v>0</v>
      </c>
    </row>
    <row r="115" spans="17:26" x14ac:dyDescent="0.25">
      <c r="Q115" s="66"/>
      <c r="R115" s="66" t="s">
        <v>4</v>
      </c>
      <c r="S115" s="66"/>
      <c r="T115" s="83" t="s">
        <v>120</v>
      </c>
      <c r="U115" s="66">
        <v>0</v>
      </c>
      <c r="V115" s="66">
        <v>0</v>
      </c>
      <c r="W115" s="66">
        <v>1</v>
      </c>
      <c r="X115" s="66">
        <v>0</v>
      </c>
      <c r="Y115" s="66">
        <v>1</v>
      </c>
      <c r="Z115" s="66">
        <v>0</v>
      </c>
    </row>
    <row r="116" spans="17:26" x14ac:dyDescent="0.25">
      <c r="Q116" s="66"/>
      <c r="R116" s="66" t="s">
        <v>4</v>
      </c>
      <c r="S116" s="66"/>
      <c r="T116" s="83" t="s">
        <v>121</v>
      </c>
      <c r="U116" s="66">
        <v>0</v>
      </c>
      <c r="V116" s="66">
        <v>0</v>
      </c>
      <c r="W116" s="66">
        <v>1</v>
      </c>
      <c r="X116" s="66">
        <v>0</v>
      </c>
      <c r="Y116" s="66">
        <v>1</v>
      </c>
      <c r="Z116" s="66">
        <v>0</v>
      </c>
    </row>
    <row r="117" spans="17:26" x14ac:dyDescent="0.25">
      <c r="Q117" s="66"/>
      <c r="R117" s="66" t="s">
        <v>4</v>
      </c>
      <c r="S117" s="66"/>
      <c r="T117" s="83" t="s">
        <v>122</v>
      </c>
      <c r="U117" s="66">
        <v>0</v>
      </c>
      <c r="V117" s="66">
        <v>0</v>
      </c>
      <c r="W117" s="66">
        <v>1</v>
      </c>
      <c r="X117" s="66">
        <v>0</v>
      </c>
      <c r="Y117" s="66">
        <v>1</v>
      </c>
      <c r="Z117" s="66">
        <v>0</v>
      </c>
    </row>
    <row r="118" spans="17:26" x14ac:dyDescent="0.25">
      <c r="Q118" s="66"/>
      <c r="R118" s="66" t="s">
        <v>4</v>
      </c>
      <c r="S118" s="66"/>
      <c r="T118" s="83" t="s">
        <v>123</v>
      </c>
      <c r="U118" s="66">
        <v>0</v>
      </c>
      <c r="V118" s="66">
        <v>0</v>
      </c>
      <c r="W118" s="66">
        <v>1</v>
      </c>
      <c r="X118" s="66">
        <v>0</v>
      </c>
      <c r="Y118" s="66">
        <v>1</v>
      </c>
      <c r="Z118" s="66">
        <v>0</v>
      </c>
    </row>
    <row r="119" spans="17:26" x14ac:dyDescent="0.25">
      <c r="Q119" s="66"/>
      <c r="R119" s="66" t="s">
        <v>4</v>
      </c>
      <c r="S119" s="66"/>
      <c r="T119" s="83" t="s">
        <v>124</v>
      </c>
      <c r="U119" s="66">
        <v>0</v>
      </c>
      <c r="V119" s="66">
        <v>0</v>
      </c>
      <c r="W119" s="66">
        <v>0</v>
      </c>
      <c r="X119" s="66">
        <v>1</v>
      </c>
      <c r="Y119" s="66">
        <v>1</v>
      </c>
      <c r="Z119" s="66">
        <v>0</v>
      </c>
    </row>
    <row r="120" spans="17:26" x14ac:dyDescent="0.25">
      <c r="Q120" s="66"/>
      <c r="R120" s="66" t="s">
        <v>4</v>
      </c>
      <c r="S120" s="66"/>
      <c r="T120" s="83" t="s">
        <v>125</v>
      </c>
      <c r="U120" s="66">
        <v>0</v>
      </c>
      <c r="V120" s="66">
        <v>0</v>
      </c>
      <c r="W120" s="66">
        <v>1</v>
      </c>
      <c r="X120" s="66">
        <v>0</v>
      </c>
      <c r="Y120" s="66">
        <v>1</v>
      </c>
      <c r="Z120" s="66">
        <v>0</v>
      </c>
    </row>
    <row r="121" spans="17:26" x14ac:dyDescent="0.25">
      <c r="Q121" s="66"/>
      <c r="R121" s="66" t="s">
        <v>4</v>
      </c>
      <c r="S121" s="66"/>
      <c r="T121" s="83" t="s">
        <v>126</v>
      </c>
      <c r="U121" s="66">
        <v>0</v>
      </c>
      <c r="V121" s="66">
        <v>0</v>
      </c>
      <c r="W121" s="66">
        <v>1</v>
      </c>
      <c r="X121" s="66">
        <v>0</v>
      </c>
      <c r="Y121" s="66">
        <v>1</v>
      </c>
      <c r="Z121" s="66">
        <v>0</v>
      </c>
    </row>
    <row r="122" spans="17:26" x14ac:dyDescent="0.25">
      <c r="Q122" s="66"/>
      <c r="R122" s="66" t="s">
        <v>5</v>
      </c>
      <c r="S122" s="66" t="s">
        <v>380</v>
      </c>
      <c r="T122" s="83" t="s">
        <v>127</v>
      </c>
      <c r="U122" s="66">
        <v>1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</row>
    <row r="123" spans="17:26" x14ac:dyDescent="0.25">
      <c r="Q123" s="66"/>
      <c r="R123" s="66" t="s">
        <v>5</v>
      </c>
      <c r="S123" s="66"/>
      <c r="T123" s="83" t="s">
        <v>128</v>
      </c>
      <c r="U123" s="66">
        <v>0</v>
      </c>
      <c r="V123" s="66">
        <v>0</v>
      </c>
      <c r="W123" s="66">
        <v>1</v>
      </c>
      <c r="X123" s="66">
        <v>0</v>
      </c>
      <c r="Y123" s="66">
        <v>1</v>
      </c>
      <c r="Z123" s="66">
        <v>0</v>
      </c>
    </row>
    <row r="124" spans="17:26" x14ac:dyDescent="0.25">
      <c r="Q124" s="66"/>
      <c r="R124" s="66" t="s">
        <v>5</v>
      </c>
      <c r="S124" s="66"/>
      <c r="T124" s="83" t="s">
        <v>129</v>
      </c>
      <c r="U124" s="66">
        <v>0</v>
      </c>
      <c r="V124" s="66">
        <v>0</v>
      </c>
      <c r="W124" s="66">
        <v>1</v>
      </c>
      <c r="X124" s="66">
        <v>0</v>
      </c>
      <c r="Y124" s="66">
        <v>1</v>
      </c>
      <c r="Z124" s="66">
        <v>0</v>
      </c>
    </row>
    <row r="125" spans="17:26" x14ac:dyDescent="0.25">
      <c r="Q125" s="66"/>
      <c r="R125" s="66" t="s">
        <v>5</v>
      </c>
      <c r="S125" s="66"/>
      <c r="T125" s="83" t="s">
        <v>130</v>
      </c>
      <c r="U125" s="66">
        <v>0</v>
      </c>
      <c r="V125" s="66">
        <v>0</v>
      </c>
      <c r="W125" s="66">
        <v>1</v>
      </c>
      <c r="X125" s="66">
        <v>0</v>
      </c>
      <c r="Y125" s="66">
        <v>1</v>
      </c>
      <c r="Z125" s="66">
        <v>0</v>
      </c>
    </row>
    <row r="126" spans="17:26" x14ac:dyDescent="0.25">
      <c r="Q126" s="66"/>
      <c r="R126" s="66" t="s">
        <v>5</v>
      </c>
      <c r="S126" s="66"/>
      <c r="T126" s="83" t="s">
        <v>131</v>
      </c>
      <c r="U126" s="66">
        <v>0</v>
      </c>
      <c r="V126" s="66">
        <v>0</v>
      </c>
      <c r="W126" s="66">
        <v>1</v>
      </c>
      <c r="X126" s="66">
        <v>0</v>
      </c>
      <c r="Y126" s="66">
        <v>1</v>
      </c>
      <c r="Z126" s="66">
        <v>0</v>
      </c>
    </row>
    <row r="127" spans="17:26" x14ac:dyDescent="0.25">
      <c r="Q127" s="66"/>
      <c r="R127" s="66" t="s">
        <v>5</v>
      </c>
      <c r="S127" s="66"/>
      <c r="T127" s="83" t="s">
        <v>132</v>
      </c>
      <c r="U127" s="66">
        <v>0</v>
      </c>
      <c r="V127" s="66">
        <v>0</v>
      </c>
      <c r="W127" s="66">
        <v>1</v>
      </c>
      <c r="X127" s="66">
        <v>0</v>
      </c>
      <c r="Y127" s="66">
        <v>1</v>
      </c>
      <c r="Z127" s="66">
        <v>0</v>
      </c>
    </row>
    <row r="128" spans="17:26" x14ac:dyDescent="0.25">
      <c r="Q128" s="66"/>
      <c r="R128" s="66" t="s">
        <v>5</v>
      </c>
      <c r="S128" s="66"/>
      <c r="T128" s="83" t="s">
        <v>133</v>
      </c>
      <c r="U128" s="66">
        <v>0</v>
      </c>
      <c r="V128" s="66">
        <v>0</v>
      </c>
      <c r="W128" s="66">
        <v>1</v>
      </c>
      <c r="X128" s="66">
        <v>0</v>
      </c>
      <c r="Y128" s="66">
        <v>1</v>
      </c>
      <c r="Z128" s="66">
        <v>0</v>
      </c>
    </row>
    <row r="129" spans="17:26" x14ac:dyDescent="0.25">
      <c r="Q129" s="66"/>
      <c r="R129" s="66" t="s">
        <v>5</v>
      </c>
      <c r="S129" s="66"/>
      <c r="T129" s="83" t="s">
        <v>134</v>
      </c>
      <c r="U129" s="66">
        <v>0</v>
      </c>
      <c r="V129" s="66">
        <v>0</v>
      </c>
      <c r="W129" s="66">
        <v>1</v>
      </c>
      <c r="X129" s="66">
        <v>0</v>
      </c>
      <c r="Y129" s="66">
        <v>1</v>
      </c>
      <c r="Z129" s="66">
        <v>0</v>
      </c>
    </row>
    <row r="130" spans="17:26" x14ac:dyDescent="0.25">
      <c r="Q130" s="66"/>
      <c r="R130" s="66" t="s">
        <v>5</v>
      </c>
      <c r="S130" s="66"/>
      <c r="T130" s="83" t="s">
        <v>135</v>
      </c>
      <c r="U130" s="66">
        <v>0</v>
      </c>
      <c r="V130" s="66">
        <v>0</v>
      </c>
      <c r="W130" s="66">
        <v>1</v>
      </c>
      <c r="X130" s="66">
        <v>0</v>
      </c>
      <c r="Y130" s="66">
        <v>1</v>
      </c>
      <c r="Z130" s="66">
        <v>0</v>
      </c>
    </row>
    <row r="131" spans="17:26" x14ac:dyDescent="0.25">
      <c r="Q131" s="66"/>
      <c r="R131" s="66" t="s">
        <v>5</v>
      </c>
      <c r="S131" s="66"/>
      <c r="T131" s="83" t="s">
        <v>136</v>
      </c>
      <c r="U131" s="66">
        <v>0</v>
      </c>
      <c r="V131" s="66">
        <v>0</v>
      </c>
      <c r="W131" s="66">
        <v>1</v>
      </c>
      <c r="X131" s="66">
        <v>0</v>
      </c>
      <c r="Y131" s="66">
        <v>1</v>
      </c>
      <c r="Z131" s="66">
        <v>0</v>
      </c>
    </row>
    <row r="132" spans="17:26" x14ac:dyDescent="0.25">
      <c r="Q132" s="66"/>
      <c r="R132" s="66" t="s">
        <v>5</v>
      </c>
      <c r="S132" s="66"/>
      <c r="T132" s="83" t="s">
        <v>137</v>
      </c>
      <c r="U132" s="66">
        <v>0</v>
      </c>
      <c r="V132" s="66">
        <v>0</v>
      </c>
      <c r="W132" s="66">
        <v>1</v>
      </c>
      <c r="X132" s="66">
        <v>0</v>
      </c>
      <c r="Y132" s="66">
        <v>1</v>
      </c>
      <c r="Z132" s="66">
        <v>0</v>
      </c>
    </row>
    <row r="133" spans="17:26" x14ac:dyDescent="0.25">
      <c r="Q133" s="66"/>
      <c r="R133" s="66" t="s">
        <v>5</v>
      </c>
      <c r="S133" s="66"/>
      <c r="T133" s="83" t="s">
        <v>138</v>
      </c>
      <c r="U133" s="66">
        <v>0</v>
      </c>
      <c r="V133" s="66">
        <v>0</v>
      </c>
      <c r="W133" s="66">
        <v>1</v>
      </c>
      <c r="X133" s="66">
        <v>0</v>
      </c>
      <c r="Y133" s="66">
        <v>0</v>
      </c>
      <c r="Z133" s="66">
        <v>0</v>
      </c>
    </row>
    <row r="134" spans="17:26" x14ac:dyDescent="0.25">
      <c r="Q134" s="66"/>
      <c r="R134" s="66" t="s">
        <v>5</v>
      </c>
      <c r="S134" s="66"/>
      <c r="T134" s="83" t="s">
        <v>139</v>
      </c>
      <c r="U134" s="66">
        <v>0</v>
      </c>
      <c r="V134" s="66">
        <v>0</v>
      </c>
      <c r="W134" s="66">
        <v>1</v>
      </c>
      <c r="X134" s="66">
        <v>0</v>
      </c>
      <c r="Y134" s="66">
        <v>1</v>
      </c>
      <c r="Z134" s="66">
        <v>0</v>
      </c>
    </row>
    <row r="135" spans="17:26" x14ac:dyDescent="0.25">
      <c r="Q135" s="66"/>
      <c r="R135" s="66" t="s">
        <v>5</v>
      </c>
      <c r="S135" s="66"/>
      <c r="T135" s="83" t="s">
        <v>140</v>
      </c>
      <c r="U135" s="66">
        <v>0</v>
      </c>
      <c r="V135" s="66">
        <v>0</v>
      </c>
      <c r="W135" s="66">
        <v>1</v>
      </c>
      <c r="X135" s="66">
        <v>0</v>
      </c>
      <c r="Y135" s="66">
        <v>1</v>
      </c>
      <c r="Z135" s="66">
        <v>0</v>
      </c>
    </row>
    <row r="136" spans="17:26" x14ac:dyDescent="0.25">
      <c r="Q136" s="66"/>
      <c r="R136" s="66" t="s">
        <v>6</v>
      </c>
      <c r="S136" s="66" t="s">
        <v>380</v>
      </c>
      <c r="T136" s="83" t="s">
        <v>141</v>
      </c>
      <c r="U136" s="66">
        <v>1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</row>
    <row r="137" spans="17:26" x14ac:dyDescent="0.25">
      <c r="Q137" s="66"/>
      <c r="R137" s="66" t="s">
        <v>6</v>
      </c>
      <c r="S137" s="66"/>
      <c r="T137" s="83" t="s">
        <v>142</v>
      </c>
      <c r="U137" s="66">
        <v>0</v>
      </c>
      <c r="V137" s="66">
        <v>0</v>
      </c>
      <c r="W137" s="66">
        <v>1</v>
      </c>
      <c r="X137" s="66">
        <v>0</v>
      </c>
      <c r="Y137" s="66">
        <v>1</v>
      </c>
      <c r="Z137" s="66">
        <v>0</v>
      </c>
    </row>
    <row r="138" spans="17:26" x14ac:dyDescent="0.25">
      <c r="Q138" s="66"/>
      <c r="R138" s="66" t="s">
        <v>7</v>
      </c>
      <c r="S138" s="66" t="s">
        <v>380</v>
      </c>
      <c r="T138" s="83" t="s">
        <v>143</v>
      </c>
      <c r="U138" s="66">
        <v>1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</row>
    <row r="139" spans="17:26" x14ac:dyDescent="0.25">
      <c r="Q139" s="66"/>
      <c r="R139" s="66" t="s">
        <v>7</v>
      </c>
      <c r="S139" s="66"/>
      <c r="T139" s="83" t="s">
        <v>144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1</v>
      </c>
    </row>
    <row r="140" spans="17:26" x14ac:dyDescent="0.25">
      <c r="Q140" s="66"/>
      <c r="R140" s="66" t="s">
        <v>7</v>
      </c>
      <c r="S140" s="66"/>
      <c r="T140" s="83" t="s">
        <v>145</v>
      </c>
      <c r="U140" s="66">
        <v>0</v>
      </c>
      <c r="V140" s="66">
        <v>0</v>
      </c>
      <c r="W140" s="66">
        <v>1</v>
      </c>
      <c r="X140" s="66">
        <v>0</v>
      </c>
      <c r="Y140" s="66">
        <v>1</v>
      </c>
      <c r="Z140" s="66">
        <v>0</v>
      </c>
    </row>
    <row r="141" spans="17:26" x14ac:dyDescent="0.25">
      <c r="Q141" s="66"/>
      <c r="R141" s="66" t="s">
        <v>7</v>
      </c>
      <c r="S141" s="66"/>
      <c r="T141" s="83" t="s">
        <v>146</v>
      </c>
      <c r="U141" s="66">
        <v>0</v>
      </c>
      <c r="V141" s="66">
        <v>0</v>
      </c>
      <c r="W141" s="66">
        <v>1</v>
      </c>
      <c r="X141" s="66">
        <v>0</v>
      </c>
      <c r="Y141" s="66">
        <v>0</v>
      </c>
      <c r="Z141" s="66">
        <v>0</v>
      </c>
    </row>
    <row r="142" spans="17:26" x14ac:dyDescent="0.25">
      <c r="Q142" s="66"/>
      <c r="R142" s="66" t="s">
        <v>7</v>
      </c>
      <c r="S142" s="66"/>
      <c r="T142" s="83" t="s">
        <v>147</v>
      </c>
      <c r="U142" s="66">
        <v>0</v>
      </c>
      <c r="V142" s="66">
        <v>0</v>
      </c>
      <c r="W142" s="66">
        <v>1</v>
      </c>
      <c r="X142" s="66">
        <v>0</v>
      </c>
      <c r="Y142" s="66">
        <v>1</v>
      </c>
      <c r="Z142" s="66">
        <v>0</v>
      </c>
    </row>
    <row r="143" spans="17:26" x14ac:dyDescent="0.25">
      <c r="Q143" s="66"/>
      <c r="R143" s="66" t="s">
        <v>7</v>
      </c>
      <c r="S143" s="66"/>
      <c r="T143" s="83" t="s">
        <v>148</v>
      </c>
      <c r="U143" s="66">
        <v>0</v>
      </c>
      <c r="V143" s="66">
        <v>0</v>
      </c>
      <c r="W143" s="66">
        <v>1</v>
      </c>
      <c r="X143" s="66">
        <v>0</v>
      </c>
      <c r="Y143" s="66">
        <v>0</v>
      </c>
      <c r="Z143" s="66">
        <v>0</v>
      </c>
    </row>
    <row r="144" spans="17:26" x14ac:dyDescent="0.25">
      <c r="Q144" s="66"/>
      <c r="R144" s="66" t="s">
        <v>7</v>
      </c>
      <c r="S144" s="66"/>
      <c r="T144" s="83" t="s">
        <v>149</v>
      </c>
      <c r="U144" s="66">
        <v>0</v>
      </c>
      <c r="V144" s="66">
        <v>0</v>
      </c>
      <c r="W144" s="66">
        <v>1</v>
      </c>
      <c r="X144" s="66">
        <v>0</v>
      </c>
      <c r="Y144" s="66">
        <v>1</v>
      </c>
      <c r="Z144" s="66">
        <v>0</v>
      </c>
    </row>
    <row r="145" spans="17:26" x14ac:dyDescent="0.25">
      <c r="Q145" s="66"/>
      <c r="R145" s="66" t="s">
        <v>7</v>
      </c>
      <c r="S145" s="66"/>
      <c r="T145" s="83" t="s">
        <v>150</v>
      </c>
      <c r="U145" s="66">
        <v>0</v>
      </c>
      <c r="V145" s="66">
        <v>0</v>
      </c>
      <c r="W145" s="66">
        <v>0</v>
      </c>
      <c r="X145" s="66">
        <v>1</v>
      </c>
      <c r="Y145" s="66">
        <v>1</v>
      </c>
      <c r="Z145" s="66">
        <v>0</v>
      </c>
    </row>
    <row r="146" spans="17:26" x14ac:dyDescent="0.25">
      <c r="Q146" s="66"/>
      <c r="R146" s="66" t="s">
        <v>7</v>
      </c>
      <c r="S146" s="66"/>
      <c r="T146" s="83" t="s">
        <v>151</v>
      </c>
      <c r="U146" s="66">
        <v>0</v>
      </c>
      <c r="V146" s="66">
        <v>0</v>
      </c>
      <c r="W146" s="66">
        <v>1</v>
      </c>
      <c r="X146" s="66">
        <v>0</v>
      </c>
      <c r="Y146" s="66">
        <v>1</v>
      </c>
      <c r="Z146" s="66">
        <v>0</v>
      </c>
    </row>
    <row r="147" spans="17:26" x14ac:dyDescent="0.25">
      <c r="Q147" s="66"/>
      <c r="R147" s="66" t="s">
        <v>7</v>
      </c>
      <c r="S147" s="66"/>
      <c r="T147" s="83" t="s">
        <v>152</v>
      </c>
      <c r="U147" s="66">
        <v>0</v>
      </c>
      <c r="V147" s="66">
        <v>0</v>
      </c>
      <c r="W147" s="66">
        <v>0</v>
      </c>
      <c r="X147" s="66">
        <v>0</v>
      </c>
      <c r="Y147" s="66">
        <v>1</v>
      </c>
      <c r="Z147" s="66">
        <v>0</v>
      </c>
    </row>
    <row r="148" spans="17:26" x14ac:dyDescent="0.25">
      <c r="Q148" s="66"/>
      <c r="R148" s="66" t="s">
        <v>7</v>
      </c>
      <c r="S148" s="66"/>
      <c r="T148" s="83" t="s">
        <v>153</v>
      </c>
      <c r="U148" s="66">
        <v>0</v>
      </c>
      <c r="V148" s="66">
        <v>0</v>
      </c>
      <c r="W148" s="66">
        <v>1</v>
      </c>
      <c r="X148" s="66">
        <v>0</v>
      </c>
      <c r="Y148" s="66">
        <v>1</v>
      </c>
      <c r="Z148" s="66">
        <v>0</v>
      </c>
    </row>
    <row r="149" spans="17:26" x14ac:dyDescent="0.25">
      <c r="Q149" s="66"/>
      <c r="R149" s="66" t="s">
        <v>7</v>
      </c>
      <c r="S149" s="66"/>
      <c r="T149" s="83" t="s">
        <v>154</v>
      </c>
      <c r="U149" s="66">
        <v>0</v>
      </c>
      <c r="V149" s="66">
        <v>0</v>
      </c>
      <c r="W149" s="66">
        <v>1</v>
      </c>
      <c r="X149" s="66">
        <v>0</v>
      </c>
      <c r="Y149" s="66">
        <v>0</v>
      </c>
      <c r="Z149" s="66">
        <v>0</v>
      </c>
    </row>
    <row r="150" spans="17:26" x14ac:dyDescent="0.25">
      <c r="Q150" s="66"/>
      <c r="R150" s="66" t="s">
        <v>7</v>
      </c>
      <c r="S150" s="66"/>
      <c r="T150" s="83" t="s">
        <v>155</v>
      </c>
      <c r="U150" s="66">
        <v>0</v>
      </c>
      <c r="V150" s="66">
        <v>0</v>
      </c>
      <c r="W150" s="66">
        <v>1</v>
      </c>
      <c r="X150" s="66">
        <v>0</v>
      </c>
      <c r="Y150" s="66">
        <v>1</v>
      </c>
      <c r="Z150" s="66">
        <v>0</v>
      </c>
    </row>
    <row r="151" spans="17:26" x14ac:dyDescent="0.25">
      <c r="Q151" s="66"/>
      <c r="R151" s="66" t="s">
        <v>7</v>
      </c>
      <c r="S151" s="66"/>
      <c r="T151" s="83" t="s">
        <v>156</v>
      </c>
      <c r="U151" s="66">
        <v>0</v>
      </c>
      <c r="V151" s="66">
        <v>0</v>
      </c>
      <c r="W151" s="66">
        <v>1</v>
      </c>
      <c r="X151" s="66">
        <v>0</v>
      </c>
      <c r="Y151" s="66">
        <v>1</v>
      </c>
      <c r="Z151" s="66">
        <v>0</v>
      </c>
    </row>
    <row r="152" spans="17:26" x14ac:dyDescent="0.25">
      <c r="Q152" s="66"/>
      <c r="R152" s="66" t="s">
        <v>8</v>
      </c>
      <c r="S152" s="66" t="s">
        <v>380</v>
      </c>
      <c r="T152" s="83" t="s">
        <v>157</v>
      </c>
      <c r="U152" s="66">
        <v>1</v>
      </c>
      <c r="V152" s="66">
        <v>0</v>
      </c>
      <c r="W152" s="66">
        <v>0</v>
      </c>
      <c r="X152" s="66">
        <v>0</v>
      </c>
      <c r="Y152" s="66">
        <v>0</v>
      </c>
      <c r="Z152" s="66">
        <v>0</v>
      </c>
    </row>
    <row r="153" spans="17:26" x14ac:dyDescent="0.25">
      <c r="Q153" s="66"/>
      <c r="R153" s="66" t="s">
        <v>8</v>
      </c>
      <c r="S153" s="66"/>
      <c r="T153" s="83" t="s">
        <v>158</v>
      </c>
      <c r="U153" s="66">
        <v>0</v>
      </c>
      <c r="V153" s="66">
        <v>0</v>
      </c>
      <c r="W153" s="66">
        <v>1</v>
      </c>
      <c r="X153" s="66">
        <v>0</v>
      </c>
      <c r="Y153" s="66">
        <v>0</v>
      </c>
      <c r="Z153" s="66">
        <v>0</v>
      </c>
    </row>
    <row r="154" spans="17:26" x14ac:dyDescent="0.25">
      <c r="Q154" s="66"/>
      <c r="R154" s="66" t="s">
        <v>8</v>
      </c>
      <c r="S154" s="66"/>
      <c r="T154" s="83" t="s">
        <v>159</v>
      </c>
      <c r="U154" s="66">
        <v>0</v>
      </c>
      <c r="V154" s="66">
        <v>0</v>
      </c>
      <c r="W154" s="66">
        <v>1</v>
      </c>
      <c r="X154" s="66">
        <v>0</v>
      </c>
      <c r="Y154" s="66">
        <v>0</v>
      </c>
      <c r="Z154" s="66">
        <v>0</v>
      </c>
    </row>
    <row r="155" spans="17:26" x14ac:dyDescent="0.25">
      <c r="Q155" s="66"/>
      <c r="R155" s="66" t="s">
        <v>8</v>
      </c>
      <c r="S155" s="66"/>
      <c r="T155" s="83" t="s">
        <v>160</v>
      </c>
      <c r="U155" s="66">
        <v>0</v>
      </c>
      <c r="V155" s="66">
        <v>0</v>
      </c>
      <c r="W155" s="66">
        <v>0</v>
      </c>
      <c r="X155" s="66">
        <v>0</v>
      </c>
      <c r="Y155" s="66">
        <v>1</v>
      </c>
      <c r="Z155" s="66">
        <v>0</v>
      </c>
    </row>
    <row r="156" spans="17:26" x14ac:dyDescent="0.25">
      <c r="Q156" s="66"/>
      <c r="R156" s="66" t="s">
        <v>8</v>
      </c>
      <c r="S156" s="66"/>
      <c r="T156" s="83" t="s">
        <v>161</v>
      </c>
      <c r="U156" s="66">
        <v>0</v>
      </c>
      <c r="V156" s="66">
        <v>0</v>
      </c>
      <c r="W156" s="66">
        <v>1</v>
      </c>
      <c r="X156" s="66">
        <v>0</v>
      </c>
      <c r="Y156" s="66">
        <v>0</v>
      </c>
      <c r="Z156" s="66">
        <v>0</v>
      </c>
    </row>
    <row r="157" spans="17:26" x14ac:dyDescent="0.25">
      <c r="Q157" s="66"/>
      <c r="R157" s="66" t="s">
        <v>8</v>
      </c>
      <c r="S157" s="66"/>
      <c r="T157" s="83" t="s">
        <v>162</v>
      </c>
      <c r="U157" s="66">
        <v>0</v>
      </c>
      <c r="V157" s="66">
        <v>0</v>
      </c>
      <c r="W157" s="66">
        <v>0</v>
      </c>
      <c r="X157" s="66">
        <v>0</v>
      </c>
      <c r="Y157" s="66">
        <v>1</v>
      </c>
      <c r="Z157" s="66">
        <v>0</v>
      </c>
    </row>
    <row r="158" spans="17:26" x14ac:dyDescent="0.25">
      <c r="Q158" s="66"/>
      <c r="R158" s="66" t="s">
        <v>8</v>
      </c>
      <c r="S158" s="66"/>
      <c r="T158" s="83" t="s">
        <v>163</v>
      </c>
      <c r="U158" s="66">
        <v>0</v>
      </c>
      <c r="V158" s="66">
        <v>0</v>
      </c>
      <c r="W158" s="66">
        <v>1</v>
      </c>
      <c r="X158" s="66">
        <v>0</v>
      </c>
      <c r="Y158" s="66">
        <v>0</v>
      </c>
      <c r="Z158" s="66">
        <v>0</v>
      </c>
    </row>
    <row r="159" spans="17:26" x14ac:dyDescent="0.25">
      <c r="Q159" s="66"/>
      <c r="R159" s="66" t="s">
        <v>8</v>
      </c>
      <c r="S159" s="66"/>
      <c r="T159" s="83" t="s">
        <v>164</v>
      </c>
      <c r="U159" s="66">
        <v>0</v>
      </c>
      <c r="V159" s="66">
        <v>0</v>
      </c>
      <c r="W159" s="66">
        <v>0</v>
      </c>
      <c r="X159" s="66">
        <v>1</v>
      </c>
      <c r="Y159" s="66">
        <v>1</v>
      </c>
      <c r="Z159" s="66">
        <v>0</v>
      </c>
    </row>
    <row r="160" spans="17:26" x14ac:dyDescent="0.25">
      <c r="Q160" s="66"/>
      <c r="R160" s="66" t="s">
        <v>9</v>
      </c>
      <c r="S160" s="66" t="s">
        <v>380</v>
      </c>
      <c r="T160" s="83" t="s">
        <v>165</v>
      </c>
      <c r="U160" s="66">
        <v>1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</row>
    <row r="161" spans="17:26" x14ac:dyDescent="0.25">
      <c r="Q161" s="66"/>
      <c r="R161" s="66" t="s">
        <v>9</v>
      </c>
      <c r="S161" s="66"/>
      <c r="T161" s="83" t="s">
        <v>166</v>
      </c>
      <c r="U161" s="66">
        <v>0</v>
      </c>
      <c r="V161" s="66">
        <v>0</v>
      </c>
      <c r="W161" s="66">
        <v>1</v>
      </c>
      <c r="X161" s="66">
        <v>0</v>
      </c>
      <c r="Y161" s="66">
        <v>1</v>
      </c>
      <c r="Z161" s="66">
        <v>0</v>
      </c>
    </row>
    <row r="162" spans="17:26" x14ac:dyDescent="0.25">
      <c r="Q162" s="66"/>
      <c r="R162" s="66" t="s">
        <v>9</v>
      </c>
      <c r="S162" s="66"/>
      <c r="T162" s="83" t="s">
        <v>167</v>
      </c>
      <c r="U162" s="66">
        <v>0</v>
      </c>
      <c r="V162" s="66">
        <v>0</v>
      </c>
      <c r="W162" s="66">
        <v>1</v>
      </c>
      <c r="X162" s="66">
        <v>0</v>
      </c>
      <c r="Y162" s="66">
        <v>1</v>
      </c>
      <c r="Z162" s="66">
        <v>0</v>
      </c>
    </row>
    <row r="163" spans="17:26" x14ac:dyDescent="0.25">
      <c r="Q163" s="66"/>
      <c r="R163" s="66" t="s">
        <v>9</v>
      </c>
      <c r="S163" s="66"/>
      <c r="T163" s="83" t="s">
        <v>168</v>
      </c>
      <c r="U163" s="66">
        <v>0</v>
      </c>
      <c r="V163" s="66">
        <v>0</v>
      </c>
      <c r="W163" s="66">
        <v>1</v>
      </c>
      <c r="X163" s="66">
        <v>0</v>
      </c>
      <c r="Y163" s="66">
        <v>0</v>
      </c>
      <c r="Z163" s="66">
        <v>0</v>
      </c>
    </row>
    <row r="164" spans="17:26" x14ac:dyDescent="0.25">
      <c r="Q164" s="66"/>
      <c r="R164" s="66" t="s">
        <v>9</v>
      </c>
      <c r="S164" s="66"/>
      <c r="T164" s="83" t="s">
        <v>169</v>
      </c>
      <c r="U164" s="66">
        <v>0</v>
      </c>
      <c r="V164" s="66">
        <v>0</v>
      </c>
      <c r="W164" s="66">
        <v>1</v>
      </c>
      <c r="X164" s="66">
        <v>0</v>
      </c>
      <c r="Y164" s="66">
        <v>0</v>
      </c>
      <c r="Z164" s="66">
        <v>0</v>
      </c>
    </row>
    <row r="165" spans="17:26" x14ac:dyDescent="0.25">
      <c r="Q165" s="66"/>
      <c r="R165" s="66" t="s">
        <v>9</v>
      </c>
      <c r="S165" s="66"/>
      <c r="T165" s="83" t="s">
        <v>170</v>
      </c>
      <c r="U165" s="66">
        <v>0</v>
      </c>
      <c r="V165" s="66">
        <v>0</v>
      </c>
      <c r="W165" s="66">
        <v>1</v>
      </c>
      <c r="X165" s="66">
        <v>0</v>
      </c>
      <c r="Y165" s="66">
        <v>1</v>
      </c>
      <c r="Z165" s="66">
        <v>0</v>
      </c>
    </row>
    <row r="166" spans="17:26" x14ac:dyDescent="0.25">
      <c r="Q166" s="66"/>
      <c r="R166" s="66" t="s">
        <v>9</v>
      </c>
      <c r="S166" s="66"/>
      <c r="T166" s="83" t="s">
        <v>171</v>
      </c>
      <c r="U166" s="66">
        <v>0</v>
      </c>
      <c r="V166" s="66">
        <v>0</v>
      </c>
      <c r="W166" s="66">
        <v>1</v>
      </c>
      <c r="X166" s="66">
        <v>0</v>
      </c>
      <c r="Y166" s="66">
        <v>0</v>
      </c>
      <c r="Z166" s="66">
        <v>0</v>
      </c>
    </row>
    <row r="167" spans="17:26" x14ac:dyDescent="0.25">
      <c r="Q167" s="66"/>
      <c r="R167" s="66" t="s">
        <v>9</v>
      </c>
      <c r="S167" s="66"/>
      <c r="T167" s="83" t="s">
        <v>172</v>
      </c>
      <c r="U167" s="66">
        <v>0</v>
      </c>
      <c r="V167" s="66">
        <v>0</v>
      </c>
      <c r="W167" s="66">
        <v>1</v>
      </c>
      <c r="X167" s="66">
        <v>0</v>
      </c>
      <c r="Y167" s="66">
        <v>0</v>
      </c>
      <c r="Z167" s="66">
        <v>0</v>
      </c>
    </row>
    <row r="168" spans="17:26" x14ac:dyDescent="0.25">
      <c r="Q168" s="66"/>
      <c r="R168" s="66" t="s">
        <v>9</v>
      </c>
      <c r="S168" s="66"/>
      <c r="T168" s="83" t="s">
        <v>173</v>
      </c>
      <c r="U168" s="66">
        <v>0</v>
      </c>
      <c r="V168" s="66">
        <v>0</v>
      </c>
      <c r="W168" s="66">
        <v>1</v>
      </c>
      <c r="X168" s="66">
        <v>0</v>
      </c>
      <c r="Y168" s="66">
        <v>1</v>
      </c>
      <c r="Z168" s="66">
        <v>0</v>
      </c>
    </row>
    <row r="169" spans="17:26" x14ac:dyDescent="0.25">
      <c r="Q169" s="66"/>
      <c r="R169" s="66" t="s">
        <v>9</v>
      </c>
      <c r="S169" s="66"/>
      <c r="T169" s="83" t="s">
        <v>174</v>
      </c>
      <c r="U169" s="66">
        <v>0</v>
      </c>
      <c r="V169" s="66">
        <v>0</v>
      </c>
      <c r="W169" s="66">
        <v>1</v>
      </c>
      <c r="X169" s="66">
        <v>0</v>
      </c>
      <c r="Y169" s="66">
        <v>1</v>
      </c>
      <c r="Z169" s="66">
        <v>0</v>
      </c>
    </row>
    <row r="170" spans="17:26" x14ac:dyDescent="0.25">
      <c r="Q170" s="66"/>
      <c r="R170" s="66" t="s">
        <v>9</v>
      </c>
      <c r="S170" s="66"/>
      <c r="T170" s="83" t="s">
        <v>175</v>
      </c>
      <c r="U170" s="66">
        <v>0</v>
      </c>
      <c r="V170" s="66">
        <v>0</v>
      </c>
      <c r="W170" s="66">
        <v>1</v>
      </c>
      <c r="X170" s="66">
        <v>0</v>
      </c>
      <c r="Y170" s="66">
        <v>1</v>
      </c>
      <c r="Z170" s="66">
        <v>0</v>
      </c>
    </row>
    <row r="171" spans="17:26" x14ac:dyDescent="0.25">
      <c r="Q171" s="66"/>
      <c r="R171" s="66" t="s">
        <v>9</v>
      </c>
      <c r="S171" s="66"/>
      <c r="T171" s="83" t="s">
        <v>176</v>
      </c>
      <c r="U171" s="66">
        <v>0</v>
      </c>
      <c r="V171" s="66">
        <v>0</v>
      </c>
      <c r="W171" s="66">
        <v>1</v>
      </c>
      <c r="X171" s="66">
        <v>0</v>
      </c>
      <c r="Y171" s="66">
        <v>1</v>
      </c>
      <c r="Z171" s="66">
        <v>0</v>
      </c>
    </row>
    <row r="172" spans="17:26" x14ac:dyDescent="0.25">
      <c r="Q172" s="66"/>
      <c r="R172" s="66" t="s">
        <v>10</v>
      </c>
      <c r="S172" s="66" t="s">
        <v>380</v>
      </c>
      <c r="T172" s="83" t="s">
        <v>177</v>
      </c>
      <c r="U172" s="66">
        <v>1</v>
      </c>
      <c r="V172" s="66">
        <v>0</v>
      </c>
      <c r="W172" s="66">
        <v>0</v>
      </c>
      <c r="X172" s="66">
        <v>0</v>
      </c>
      <c r="Y172" s="66">
        <v>0</v>
      </c>
      <c r="Z172" s="66">
        <v>0</v>
      </c>
    </row>
    <row r="173" spans="17:26" x14ac:dyDescent="0.25">
      <c r="Q173" s="66"/>
      <c r="R173" s="66" t="s">
        <v>10</v>
      </c>
      <c r="S173" s="66"/>
      <c r="T173" s="83" t="s">
        <v>178</v>
      </c>
      <c r="U173" s="66">
        <v>0</v>
      </c>
      <c r="V173" s="66">
        <v>0</v>
      </c>
      <c r="W173" s="66">
        <v>1</v>
      </c>
      <c r="X173" s="66">
        <v>0</v>
      </c>
      <c r="Y173" s="66">
        <v>1</v>
      </c>
      <c r="Z173" s="66">
        <v>0</v>
      </c>
    </row>
    <row r="174" spans="17:26" x14ac:dyDescent="0.25">
      <c r="Q174" s="66"/>
      <c r="R174" s="66" t="s">
        <v>10</v>
      </c>
      <c r="S174" s="66"/>
      <c r="T174" s="83" t="s">
        <v>179</v>
      </c>
      <c r="U174" s="66">
        <v>0</v>
      </c>
      <c r="V174" s="66">
        <v>0</v>
      </c>
      <c r="W174" s="66">
        <v>1</v>
      </c>
      <c r="X174" s="66">
        <v>0</v>
      </c>
      <c r="Y174" s="66">
        <v>0</v>
      </c>
      <c r="Z174" s="66">
        <v>1</v>
      </c>
    </row>
    <row r="175" spans="17:26" x14ac:dyDescent="0.25">
      <c r="Q175" s="66"/>
      <c r="R175" s="66" t="s">
        <v>10</v>
      </c>
      <c r="S175" s="66"/>
      <c r="T175" s="83" t="s">
        <v>180</v>
      </c>
      <c r="U175" s="66">
        <v>0</v>
      </c>
      <c r="V175" s="66">
        <v>0</v>
      </c>
      <c r="W175" s="66">
        <v>1</v>
      </c>
      <c r="X175" s="66">
        <v>0</v>
      </c>
      <c r="Y175" s="66">
        <v>1</v>
      </c>
      <c r="Z175" s="66">
        <v>0</v>
      </c>
    </row>
    <row r="176" spans="17:26" x14ac:dyDescent="0.25">
      <c r="Q176" s="66"/>
      <c r="R176" s="66" t="s">
        <v>10</v>
      </c>
      <c r="S176" s="66"/>
      <c r="T176" s="83" t="s">
        <v>181</v>
      </c>
      <c r="U176" s="66">
        <v>0</v>
      </c>
      <c r="V176" s="66">
        <v>0</v>
      </c>
      <c r="W176" s="66">
        <v>1</v>
      </c>
      <c r="X176" s="66">
        <v>0</v>
      </c>
      <c r="Y176" s="66">
        <v>1</v>
      </c>
      <c r="Z176" s="66">
        <v>0</v>
      </c>
    </row>
    <row r="177" spans="17:26" x14ac:dyDescent="0.25">
      <c r="Q177" s="66"/>
      <c r="R177" s="66" t="s">
        <v>10</v>
      </c>
      <c r="S177" s="66"/>
      <c r="T177" s="83" t="s">
        <v>182</v>
      </c>
      <c r="U177" s="66">
        <v>0</v>
      </c>
      <c r="V177" s="66">
        <v>0</v>
      </c>
      <c r="W177" s="66">
        <v>1</v>
      </c>
      <c r="X177" s="66">
        <v>0</v>
      </c>
      <c r="Y177" s="66">
        <v>1</v>
      </c>
      <c r="Z177" s="66">
        <v>0</v>
      </c>
    </row>
    <row r="178" spans="17:26" x14ac:dyDescent="0.25">
      <c r="Q178" s="66"/>
      <c r="R178" s="66" t="s">
        <v>11</v>
      </c>
      <c r="S178" s="66" t="s">
        <v>380</v>
      </c>
      <c r="T178" s="83" t="s">
        <v>183</v>
      </c>
      <c r="U178" s="66">
        <v>1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</row>
    <row r="179" spans="17:26" x14ac:dyDescent="0.25">
      <c r="Q179" s="66"/>
      <c r="R179" s="66" t="s">
        <v>11</v>
      </c>
      <c r="S179" s="66"/>
      <c r="T179" s="83" t="s">
        <v>184</v>
      </c>
      <c r="U179" s="66">
        <v>0</v>
      </c>
      <c r="V179" s="66">
        <v>0</v>
      </c>
      <c r="W179" s="66">
        <v>1</v>
      </c>
      <c r="X179" s="66">
        <v>0</v>
      </c>
      <c r="Y179" s="66">
        <v>1</v>
      </c>
      <c r="Z179" s="66">
        <v>0</v>
      </c>
    </row>
    <row r="180" spans="17:26" x14ac:dyDescent="0.25">
      <c r="Q180" s="66"/>
      <c r="R180" s="66" t="s">
        <v>11</v>
      </c>
      <c r="S180" s="66"/>
      <c r="T180" s="83" t="s">
        <v>185</v>
      </c>
      <c r="U180" s="66">
        <v>0</v>
      </c>
      <c r="V180" s="66">
        <v>0</v>
      </c>
      <c r="W180" s="66">
        <v>1</v>
      </c>
      <c r="X180" s="66">
        <v>0</v>
      </c>
      <c r="Y180" s="66">
        <v>1</v>
      </c>
      <c r="Z180" s="66">
        <v>0</v>
      </c>
    </row>
    <row r="181" spans="17:26" x14ac:dyDescent="0.25">
      <c r="Q181" s="66"/>
      <c r="R181" s="66" t="s">
        <v>11</v>
      </c>
      <c r="S181" s="66"/>
      <c r="T181" s="83" t="s">
        <v>186</v>
      </c>
      <c r="U181" s="66">
        <v>0</v>
      </c>
      <c r="V181" s="66">
        <v>0</v>
      </c>
      <c r="W181" s="66">
        <v>1</v>
      </c>
      <c r="X181" s="66">
        <v>0</v>
      </c>
      <c r="Y181" s="66">
        <v>1</v>
      </c>
      <c r="Z181" s="66">
        <v>0</v>
      </c>
    </row>
    <row r="182" spans="17:26" x14ac:dyDescent="0.25">
      <c r="Q182" s="66"/>
      <c r="R182" s="66" t="s">
        <v>11</v>
      </c>
      <c r="S182" s="66"/>
      <c r="T182" s="83" t="s">
        <v>187</v>
      </c>
      <c r="U182" s="66">
        <v>0</v>
      </c>
      <c r="V182" s="66">
        <v>0</v>
      </c>
      <c r="W182" s="66">
        <v>1</v>
      </c>
      <c r="X182" s="66">
        <v>0</v>
      </c>
      <c r="Y182" s="66">
        <v>1</v>
      </c>
      <c r="Z182" s="66">
        <v>0</v>
      </c>
    </row>
    <row r="183" spans="17:26" x14ac:dyDescent="0.25">
      <c r="Q183" s="66"/>
      <c r="R183" s="66" t="s">
        <v>11</v>
      </c>
      <c r="S183" s="66"/>
      <c r="T183" s="83" t="s">
        <v>188</v>
      </c>
      <c r="U183" s="66">
        <v>0</v>
      </c>
      <c r="V183" s="66">
        <v>0</v>
      </c>
      <c r="W183" s="66">
        <v>1</v>
      </c>
      <c r="X183" s="66">
        <v>0</v>
      </c>
      <c r="Y183" s="66">
        <v>1</v>
      </c>
      <c r="Z183" s="66">
        <v>0</v>
      </c>
    </row>
    <row r="184" spans="17:26" x14ac:dyDescent="0.25">
      <c r="Q184" s="66"/>
      <c r="R184" s="66" t="s">
        <v>11</v>
      </c>
      <c r="S184" s="66"/>
      <c r="T184" s="83" t="s">
        <v>189</v>
      </c>
      <c r="U184" s="66">
        <v>0</v>
      </c>
      <c r="V184" s="66">
        <v>0</v>
      </c>
      <c r="W184" s="66">
        <v>1</v>
      </c>
      <c r="X184" s="66">
        <v>0</v>
      </c>
      <c r="Y184" s="66">
        <v>1</v>
      </c>
      <c r="Z184" s="66">
        <v>0</v>
      </c>
    </row>
    <row r="185" spans="17:26" x14ac:dyDescent="0.25">
      <c r="Q185" s="66"/>
      <c r="R185" s="66" t="s">
        <v>11</v>
      </c>
      <c r="S185" s="66"/>
      <c r="T185" s="83" t="s">
        <v>190</v>
      </c>
      <c r="U185" s="66">
        <v>0</v>
      </c>
      <c r="V185" s="66">
        <v>0</v>
      </c>
      <c r="W185" s="66">
        <v>1</v>
      </c>
      <c r="X185" s="66">
        <v>0</v>
      </c>
      <c r="Y185" s="66">
        <v>0</v>
      </c>
      <c r="Z185" s="66">
        <v>0</v>
      </c>
    </row>
    <row r="186" spans="17:26" x14ac:dyDescent="0.25">
      <c r="Q186" s="66"/>
      <c r="R186" s="66" t="s">
        <v>11</v>
      </c>
      <c r="S186" s="66"/>
      <c r="T186" s="83" t="s">
        <v>191</v>
      </c>
      <c r="U186" s="66">
        <v>0</v>
      </c>
      <c r="V186" s="66">
        <v>0</v>
      </c>
      <c r="W186" s="66">
        <v>1</v>
      </c>
      <c r="X186" s="66">
        <v>0</v>
      </c>
      <c r="Y186" s="66">
        <v>1</v>
      </c>
      <c r="Z186" s="66">
        <v>0</v>
      </c>
    </row>
    <row r="187" spans="17:26" x14ac:dyDescent="0.25">
      <c r="Q187" s="66"/>
      <c r="R187" s="66" t="s">
        <v>11</v>
      </c>
      <c r="S187" s="66"/>
      <c r="T187" s="83" t="s">
        <v>192</v>
      </c>
      <c r="U187" s="66">
        <v>0</v>
      </c>
      <c r="V187" s="66">
        <v>0</v>
      </c>
      <c r="W187" s="66">
        <v>1</v>
      </c>
      <c r="X187" s="66">
        <v>0</v>
      </c>
      <c r="Y187" s="66">
        <v>0</v>
      </c>
      <c r="Z187" s="66">
        <v>0</v>
      </c>
    </row>
    <row r="188" spans="17:26" x14ac:dyDescent="0.25">
      <c r="Q188" s="66"/>
      <c r="R188" s="66" t="s">
        <v>11</v>
      </c>
      <c r="S188" s="66"/>
      <c r="T188" s="83" t="s">
        <v>193</v>
      </c>
      <c r="U188" s="66">
        <v>0</v>
      </c>
      <c r="V188" s="66">
        <v>0</v>
      </c>
      <c r="W188" s="66">
        <v>1</v>
      </c>
      <c r="X188" s="66">
        <v>0</v>
      </c>
      <c r="Y188" s="66">
        <v>1</v>
      </c>
      <c r="Z188" s="66">
        <v>0</v>
      </c>
    </row>
    <row r="189" spans="17:26" x14ac:dyDescent="0.25">
      <c r="Q189" s="66"/>
      <c r="R189" s="66" t="s">
        <v>11</v>
      </c>
      <c r="S189" s="66"/>
      <c r="T189" s="83" t="s">
        <v>194</v>
      </c>
      <c r="U189" s="66">
        <v>0</v>
      </c>
      <c r="V189" s="66">
        <v>0</v>
      </c>
      <c r="W189" s="66">
        <v>1</v>
      </c>
      <c r="X189" s="66">
        <v>0</v>
      </c>
      <c r="Y189" s="66">
        <v>1</v>
      </c>
      <c r="Z189" s="66">
        <v>0</v>
      </c>
    </row>
    <row r="190" spans="17:26" x14ac:dyDescent="0.25">
      <c r="Q190" s="66"/>
      <c r="R190" s="66" t="s">
        <v>11</v>
      </c>
      <c r="S190" s="66"/>
      <c r="T190" s="83" t="s">
        <v>195</v>
      </c>
      <c r="U190" s="66">
        <v>0</v>
      </c>
      <c r="V190" s="66">
        <v>0</v>
      </c>
      <c r="W190" s="66">
        <v>1</v>
      </c>
      <c r="X190" s="66">
        <v>0</v>
      </c>
      <c r="Y190" s="66">
        <v>0</v>
      </c>
      <c r="Z190" s="66">
        <v>0</v>
      </c>
    </row>
    <row r="191" spans="17:26" x14ac:dyDescent="0.25">
      <c r="Q191" s="66"/>
      <c r="R191" s="66" t="s">
        <v>11</v>
      </c>
      <c r="S191" s="66"/>
      <c r="T191" s="83" t="s">
        <v>196</v>
      </c>
      <c r="U191" s="66">
        <v>0</v>
      </c>
      <c r="V191" s="66">
        <v>0</v>
      </c>
      <c r="W191" s="66">
        <v>1</v>
      </c>
      <c r="X191" s="66">
        <v>0</v>
      </c>
      <c r="Y191" s="66">
        <v>1</v>
      </c>
      <c r="Z191" s="66">
        <v>0</v>
      </c>
    </row>
    <row r="192" spans="17:26" x14ac:dyDescent="0.25">
      <c r="Q192" s="66"/>
      <c r="R192" s="66" t="s">
        <v>12</v>
      </c>
      <c r="S192" s="66" t="s">
        <v>380</v>
      </c>
      <c r="T192" s="83" t="s">
        <v>197</v>
      </c>
      <c r="U192" s="66">
        <v>1</v>
      </c>
      <c r="V192" s="66">
        <v>0</v>
      </c>
      <c r="W192" s="66">
        <v>0</v>
      </c>
      <c r="X192" s="66">
        <v>0</v>
      </c>
      <c r="Y192" s="66">
        <v>0</v>
      </c>
      <c r="Z192" s="66">
        <v>0</v>
      </c>
    </row>
    <row r="193" spans="17:26" x14ac:dyDescent="0.25">
      <c r="Q193" s="66"/>
      <c r="R193" s="66" t="s">
        <v>12</v>
      </c>
      <c r="S193" s="66"/>
      <c r="T193" s="83" t="s">
        <v>198</v>
      </c>
      <c r="U193" s="66">
        <v>0</v>
      </c>
      <c r="V193" s="66">
        <v>0</v>
      </c>
      <c r="W193" s="66">
        <v>1</v>
      </c>
      <c r="X193" s="66">
        <v>0</v>
      </c>
      <c r="Y193" s="66">
        <v>1</v>
      </c>
      <c r="Z193" s="66">
        <v>0</v>
      </c>
    </row>
    <row r="194" spans="17:26" x14ac:dyDescent="0.25">
      <c r="Q194" s="66"/>
      <c r="R194" s="66" t="s">
        <v>12</v>
      </c>
      <c r="S194" s="66"/>
      <c r="T194" s="83" t="s">
        <v>199</v>
      </c>
      <c r="U194" s="66">
        <v>0</v>
      </c>
      <c r="V194" s="66">
        <v>0</v>
      </c>
      <c r="W194" s="66">
        <v>1</v>
      </c>
      <c r="X194" s="66">
        <v>0</v>
      </c>
      <c r="Y194" s="66">
        <v>1</v>
      </c>
      <c r="Z194" s="66">
        <v>0</v>
      </c>
    </row>
    <row r="195" spans="17:26" x14ac:dyDescent="0.25">
      <c r="Q195" s="66"/>
      <c r="R195" s="66" t="s">
        <v>12</v>
      </c>
      <c r="S195" s="66"/>
      <c r="T195" s="83" t="s">
        <v>200</v>
      </c>
      <c r="U195" s="66">
        <v>0</v>
      </c>
      <c r="V195" s="66">
        <v>0</v>
      </c>
      <c r="W195" s="66">
        <v>1</v>
      </c>
      <c r="X195" s="66">
        <v>0</v>
      </c>
      <c r="Y195" s="66">
        <v>1</v>
      </c>
      <c r="Z195" s="66">
        <v>0</v>
      </c>
    </row>
    <row r="196" spans="17:26" x14ac:dyDescent="0.25">
      <c r="Q196" s="66"/>
      <c r="R196" s="66" t="s">
        <v>12</v>
      </c>
      <c r="S196" s="66"/>
      <c r="T196" s="83" t="s">
        <v>201</v>
      </c>
      <c r="U196" s="66">
        <v>0</v>
      </c>
      <c r="V196" s="66">
        <v>0</v>
      </c>
      <c r="W196" s="66">
        <v>1</v>
      </c>
      <c r="X196" s="66">
        <v>0</v>
      </c>
      <c r="Y196" s="66">
        <v>1</v>
      </c>
      <c r="Z196" s="66">
        <v>0</v>
      </c>
    </row>
    <row r="197" spans="17:26" x14ac:dyDescent="0.25">
      <c r="Q197" s="66"/>
      <c r="R197" s="66" t="s">
        <v>12</v>
      </c>
      <c r="S197" s="66"/>
      <c r="T197" s="83" t="s">
        <v>202</v>
      </c>
      <c r="U197" s="66">
        <v>0</v>
      </c>
      <c r="V197" s="66">
        <v>0</v>
      </c>
      <c r="W197" s="66">
        <v>1</v>
      </c>
      <c r="X197" s="66">
        <v>0</v>
      </c>
      <c r="Y197" s="66">
        <v>1</v>
      </c>
      <c r="Z197" s="66">
        <v>0</v>
      </c>
    </row>
    <row r="198" spans="17:26" x14ac:dyDescent="0.25">
      <c r="Q198" s="66"/>
      <c r="R198" s="66" t="s">
        <v>12</v>
      </c>
      <c r="S198" s="66"/>
      <c r="T198" s="83" t="s">
        <v>203</v>
      </c>
      <c r="U198" s="66">
        <v>0</v>
      </c>
      <c r="V198" s="66">
        <v>0</v>
      </c>
      <c r="W198" s="66">
        <v>1</v>
      </c>
      <c r="X198" s="66">
        <v>0</v>
      </c>
      <c r="Y198" s="66">
        <v>0</v>
      </c>
      <c r="Z198" s="66">
        <v>0</v>
      </c>
    </row>
    <row r="199" spans="17:26" x14ac:dyDescent="0.25">
      <c r="Q199" s="66"/>
      <c r="R199" s="66" t="s">
        <v>12</v>
      </c>
      <c r="S199" s="66"/>
      <c r="T199" s="83" t="s">
        <v>204</v>
      </c>
      <c r="U199" s="66">
        <v>0</v>
      </c>
      <c r="V199" s="66">
        <v>0</v>
      </c>
      <c r="W199" s="66">
        <v>1</v>
      </c>
      <c r="X199" s="66">
        <v>0</v>
      </c>
      <c r="Y199" s="66">
        <v>1</v>
      </c>
      <c r="Z199" s="66">
        <v>0</v>
      </c>
    </row>
    <row r="200" spans="17:26" x14ac:dyDescent="0.25">
      <c r="Q200" s="66"/>
      <c r="R200" s="66" t="s">
        <v>12</v>
      </c>
      <c r="S200" s="66"/>
      <c r="T200" s="83" t="s">
        <v>205</v>
      </c>
      <c r="U200" s="66">
        <v>0</v>
      </c>
      <c r="V200" s="66">
        <v>0</v>
      </c>
      <c r="W200" s="66">
        <v>1</v>
      </c>
      <c r="X200" s="66">
        <v>0</v>
      </c>
      <c r="Y200" s="66">
        <v>1</v>
      </c>
      <c r="Z200" s="66">
        <v>0</v>
      </c>
    </row>
    <row r="201" spans="17:26" x14ac:dyDescent="0.25">
      <c r="Q201" s="66"/>
      <c r="R201" s="66" t="s">
        <v>12</v>
      </c>
      <c r="S201" s="66"/>
      <c r="T201" s="83" t="s">
        <v>206</v>
      </c>
      <c r="U201" s="66">
        <v>0</v>
      </c>
      <c r="V201" s="66">
        <v>0</v>
      </c>
      <c r="W201" s="66">
        <v>1</v>
      </c>
      <c r="X201" s="66">
        <v>0</v>
      </c>
      <c r="Y201" s="66">
        <v>1</v>
      </c>
      <c r="Z201" s="66">
        <v>0</v>
      </c>
    </row>
    <row r="202" spans="17:26" x14ac:dyDescent="0.25">
      <c r="Q202" s="66"/>
      <c r="R202" s="66" t="s">
        <v>12</v>
      </c>
      <c r="S202" s="66"/>
      <c r="T202" s="83" t="s">
        <v>207</v>
      </c>
      <c r="U202" s="66">
        <v>0</v>
      </c>
      <c r="V202" s="66">
        <v>0</v>
      </c>
      <c r="W202" s="66">
        <v>1</v>
      </c>
      <c r="X202" s="66">
        <v>0</v>
      </c>
      <c r="Y202" s="66">
        <v>1</v>
      </c>
      <c r="Z202" s="66">
        <v>0</v>
      </c>
    </row>
    <row r="203" spans="17:26" x14ac:dyDescent="0.25">
      <c r="Q203" s="66"/>
      <c r="R203" s="66" t="s">
        <v>12</v>
      </c>
      <c r="S203" s="66"/>
      <c r="T203" s="83" t="s">
        <v>208</v>
      </c>
      <c r="U203" s="66">
        <v>0</v>
      </c>
      <c r="V203" s="66">
        <v>0</v>
      </c>
      <c r="W203" s="66">
        <v>1</v>
      </c>
      <c r="X203" s="66">
        <v>0</v>
      </c>
      <c r="Y203" s="66">
        <v>1</v>
      </c>
      <c r="Z203" s="66">
        <v>0</v>
      </c>
    </row>
    <row r="204" spans="17:26" x14ac:dyDescent="0.25">
      <c r="Q204" s="66"/>
      <c r="R204" s="66" t="s">
        <v>12</v>
      </c>
      <c r="S204" s="66"/>
      <c r="T204" s="83" t="s">
        <v>209</v>
      </c>
      <c r="U204" s="66">
        <v>0</v>
      </c>
      <c r="V204" s="66">
        <v>0</v>
      </c>
      <c r="W204" s="66">
        <v>1</v>
      </c>
      <c r="X204" s="66">
        <v>0</v>
      </c>
      <c r="Y204" s="66">
        <v>1</v>
      </c>
      <c r="Z204" s="66">
        <v>0</v>
      </c>
    </row>
    <row r="205" spans="17:26" x14ac:dyDescent="0.25">
      <c r="Q205" s="66"/>
      <c r="R205" s="66" t="s">
        <v>12</v>
      </c>
      <c r="S205" s="66"/>
      <c r="T205" s="83" t="s">
        <v>210</v>
      </c>
      <c r="U205" s="66">
        <v>0</v>
      </c>
      <c r="V205" s="66">
        <v>0</v>
      </c>
      <c r="W205" s="66">
        <v>1</v>
      </c>
      <c r="X205" s="66">
        <v>0</v>
      </c>
      <c r="Y205" s="66">
        <v>1</v>
      </c>
      <c r="Z205" s="66">
        <v>0</v>
      </c>
    </row>
    <row r="206" spans="17:26" x14ac:dyDescent="0.25">
      <c r="Q206" s="66"/>
      <c r="R206" s="66" t="s">
        <v>12</v>
      </c>
      <c r="S206" s="66"/>
      <c r="T206" s="83" t="s">
        <v>211</v>
      </c>
      <c r="U206" s="66">
        <v>0</v>
      </c>
      <c r="V206" s="66">
        <v>0</v>
      </c>
      <c r="W206" s="66">
        <v>1</v>
      </c>
      <c r="X206" s="66">
        <v>0</v>
      </c>
      <c r="Y206" s="66">
        <v>1</v>
      </c>
      <c r="Z206" s="66">
        <v>0</v>
      </c>
    </row>
    <row r="207" spans="17:26" x14ac:dyDescent="0.25">
      <c r="Q207" s="66"/>
      <c r="R207" s="66" t="s">
        <v>12</v>
      </c>
      <c r="S207" s="66"/>
      <c r="T207" s="83" t="s">
        <v>212</v>
      </c>
      <c r="U207" s="66">
        <v>0</v>
      </c>
      <c r="V207" s="66">
        <v>0</v>
      </c>
      <c r="W207" s="66">
        <v>1</v>
      </c>
      <c r="X207" s="66">
        <v>0</v>
      </c>
      <c r="Y207" s="66">
        <v>1</v>
      </c>
      <c r="Z207" s="66">
        <v>0</v>
      </c>
    </row>
    <row r="208" spans="17:26" x14ac:dyDescent="0.25">
      <c r="Q208" s="66"/>
      <c r="R208" s="66" t="s">
        <v>13</v>
      </c>
      <c r="S208" s="66" t="s">
        <v>380</v>
      </c>
      <c r="T208" s="83" t="s">
        <v>214</v>
      </c>
      <c r="U208" s="66">
        <v>0</v>
      </c>
      <c r="V208" s="66">
        <v>0</v>
      </c>
      <c r="W208" s="66">
        <v>1</v>
      </c>
      <c r="X208" s="66">
        <v>0</v>
      </c>
      <c r="Y208" s="66">
        <v>1</v>
      </c>
      <c r="Z208" s="66">
        <v>0</v>
      </c>
    </row>
    <row r="209" spans="17:26" x14ac:dyDescent="0.25">
      <c r="Q209" s="66"/>
      <c r="R209" s="66" t="s">
        <v>13</v>
      </c>
      <c r="S209" s="66"/>
      <c r="T209" s="83" t="s">
        <v>215</v>
      </c>
      <c r="U209" s="66">
        <v>0</v>
      </c>
      <c r="V209" s="66">
        <v>0</v>
      </c>
      <c r="W209" s="66">
        <v>1</v>
      </c>
      <c r="X209" s="66">
        <v>0</v>
      </c>
      <c r="Y209" s="66">
        <v>1</v>
      </c>
      <c r="Z209" s="66">
        <v>0</v>
      </c>
    </row>
    <row r="210" spans="17:26" x14ac:dyDescent="0.25">
      <c r="Q210" s="66"/>
      <c r="R210" s="66" t="s">
        <v>14</v>
      </c>
      <c r="S210" s="66" t="s">
        <v>380</v>
      </c>
      <c r="T210" s="83" t="s">
        <v>218</v>
      </c>
      <c r="U210" s="66">
        <v>0</v>
      </c>
      <c r="V210" s="66">
        <v>0</v>
      </c>
      <c r="W210" s="66">
        <v>1</v>
      </c>
      <c r="X210" s="66">
        <v>0</v>
      </c>
      <c r="Y210" s="66">
        <v>1</v>
      </c>
      <c r="Z210" s="66">
        <v>0</v>
      </c>
    </row>
    <row r="211" spans="17:26" x14ac:dyDescent="0.25">
      <c r="Q211" s="66"/>
      <c r="R211" s="66" t="s">
        <v>14</v>
      </c>
      <c r="S211" s="66"/>
      <c r="T211" s="83" t="s">
        <v>219</v>
      </c>
      <c r="U211" s="66">
        <v>0</v>
      </c>
      <c r="V211" s="66">
        <v>0</v>
      </c>
      <c r="W211" s="66">
        <v>1</v>
      </c>
      <c r="X211" s="66">
        <v>0</v>
      </c>
      <c r="Y211" s="66">
        <v>1</v>
      </c>
      <c r="Z211" s="66">
        <v>0</v>
      </c>
    </row>
    <row r="212" spans="17:26" x14ac:dyDescent="0.25">
      <c r="Q212" s="66"/>
      <c r="R212" s="66" t="s">
        <v>14</v>
      </c>
      <c r="S212" s="66"/>
      <c r="T212" s="83" t="s">
        <v>220</v>
      </c>
      <c r="U212" s="66">
        <v>0</v>
      </c>
      <c r="V212" s="66">
        <v>0</v>
      </c>
      <c r="W212" s="66">
        <v>1</v>
      </c>
      <c r="X212" s="66">
        <v>0</v>
      </c>
      <c r="Y212" s="66">
        <v>1</v>
      </c>
      <c r="Z212" s="66">
        <v>0</v>
      </c>
    </row>
    <row r="213" spans="17:26" x14ac:dyDescent="0.25">
      <c r="Q213" s="66"/>
      <c r="R213" s="66" t="s">
        <v>14</v>
      </c>
      <c r="S213" s="66"/>
      <c r="T213" s="83" t="s">
        <v>221</v>
      </c>
      <c r="U213" s="66">
        <v>0</v>
      </c>
      <c r="V213" s="66">
        <v>0</v>
      </c>
      <c r="W213" s="66">
        <v>1</v>
      </c>
      <c r="X213" s="66">
        <v>0</v>
      </c>
      <c r="Y213" s="66">
        <v>1</v>
      </c>
      <c r="Z213" s="66">
        <v>0</v>
      </c>
    </row>
    <row r="214" spans="17:26" x14ac:dyDescent="0.25">
      <c r="Q214" s="66"/>
      <c r="R214" s="66" t="s">
        <v>14</v>
      </c>
      <c r="S214" s="66"/>
      <c r="T214" s="83" t="s">
        <v>222</v>
      </c>
      <c r="U214" s="66">
        <v>0</v>
      </c>
      <c r="V214" s="66">
        <v>0</v>
      </c>
      <c r="W214" s="66">
        <v>1</v>
      </c>
      <c r="X214" s="66">
        <v>0</v>
      </c>
      <c r="Y214" s="66">
        <v>0</v>
      </c>
      <c r="Z214" s="66">
        <v>0</v>
      </c>
    </row>
    <row r="215" spans="17:26" x14ac:dyDescent="0.25">
      <c r="Q215" s="66"/>
      <c r="R215" s="66" t="s">
        <v>14</v>
      </c>
      <c r="S215" s="66"/>
      <c r="T215" s="83" t="s">
        <v>223</v>
      </c>
      <c r="U215" s="66">
        <v>0</v>
      </c>
      <c r="V215" s="66">
        <v>0</v>
      </c>
      <c r="W215" s="66">
        <v>1</v>
      </c>
      <c r="X215" s="66">
        <v>0</v>
      </c>
      <c r="Y215" s="66">
        <v>1</v>
      </c>
      <c r="Z215" s="66">
        <v>0</v>
      </c>
    </row>
    <row r="216" spans="17:26" x14ac:dyDescent="0.25">
      <c r="Q216" s="66"/>
      <c r="R216" s="66" t="s">
        <v>14</v>
      </c>
      <c r="S216" s="66"/>
      <c r="T216" s="83" t="s">
        <v>224</v>
      </c>
      <c r="U216" s="66">
        <v>0</v>
      </c>
      <c r="V216" s="66">
        <v>0</v>
      </c>
      <c r="W216" s="66">
        <v>1</v>
      </c>
      <c r="X216" s="66">
        <v>0</v>
      </c>
      <c r="Y216" s="66">
        <v>1</v>
      </c>
      <c r="Z216" s="66">
        <v>0</v>
      </c>
    </row>
    <row r="217" spans="17:26" x14ac:dyDescent="0.25">
      <c r="Q217" s="66"/>
      <c r="R217" s="66" t="s">
        <v>15</v>
      </c>
      <c r="S217" s="66" t="s">
        <v>380</v>
      </c>
      <c r="T217" s="83" t="s">
        <v>225</v>
      </c>
      <c r="U217" s="66">
        <v>1</v>
      </c>
      <c r="V217" s="66">
        <v>0</v>
      </c>
      <c r="W217" s="66">
        <v>0</v>
      </c>
      <c r="X217" s="66">
        <v>0</v>
      </c>
      <c r="Y217" s="66">
        <v>0</v>
      </c>
      <c r="Z217" s="66">
        <v>0</v>
      </c>
    </row>
    <row r="218" spans="17:26" x14ac:dyDescent="0.25">
      <c r="Q218" s="66"/>
      <c r="R218" s="66" t="s">
        <v>15</v>
      </c>
      <c r="S218" s="66"/>
      <c r="T218" s="83" t="s">
        <v>226</v>
      </c>
      <c r="U218" s="66">
        <v>0</v>
      </c>
      <c r="V218" s="66">
        <v>0</v>
      </c>
      <c r="W218" s="66">
        <v>1</v>
      </c>
      <c r="X218" s="66">
        <v>0</v>
      </c>
      <c r="Y218" s="66">
        <v>1</v>
      </c>
      <c r="Z218" s="66">
        <v>0</v>
      </c>
    </row>
    <row r="219" spans="17:26" x14ac:dyDescent="0.25">
      <c r="Q219" s="66"/>
      <c r="R219" s="66" t="s">
        <v>15</v>
      </c>
      <c r="S219" s="66"/>
      <c r="T219" s="83" t="s">
        <v>227</v>
      </c>
      <c r="U219" s="66">
        <v>0</v>
      </c>
      <c r="V219" s="66">
        <v>0</v>
      </c>
      <c r="W219" s="66">
        <v>1</v>
      </c>
      <c r="X219" s="66">
        <v>0</v>
      </c>
      <c r="Y219" s="66">
        <v>0</v>
      </c>
      <c r="Z219" s="66">
        <v>1</v>
      </c>
    </row>
    <row r="220" spans="17:26" x14ac:dyDescent="0.25">
      <c r="Q220" s="66"/>
      <c r="R220" s="66" t="s">
        <v>15</v>
      </c>
      <c r="S220" s="66"/>
      <c r="T220" s="83" t="s">
        <v>228</v>
      </c>
      <c r="U220" s="66">
        <v>0</v>
      </c>
      <c r="V220" s="66">
        <v>0</v>
      </c>
      <c r="W220" s="66">
        <v>1</v>
      </c>
      <c r="X220" s="66">
        <v>0</v>
      </c>
      <c r="Y220" s="66">
        <v>1</v>
      </c>
      <c r="Z220" s="66">
        <v>0</v>
      </c>
    </row>
    <row r="221" spans="17:26" x14ac:dyDescent="0.25">
      <c r="Q221" s="66"/>
      <c r="R221" s="66" t="s">
        <v>15</v>
      </c>
      <c r="S221" s="66"/>
      <c r="T221" s="83" t="s">
        <v>229</v>
      </c>
      <c r="U221" s="66">
        <v>0</v>
      </c>
      <c r="V221" s="66">
        <v>0</v>
      </c>
      <c r="W221" s="66">
        <v>1</v>
      </c>
      <c r="X221" s="66">
        <v>0</v>
      </c>
      <c r="Y221" s="66">
        <v>1</v>
      </c>
      <c r="Z221" s="66">
        <v>0</v>
      </c>
    </row>
    <row r="222" spans="17:26" x14ac:dyDescent="0.25">
      <c r="Q222" s="66"/>
      <c r="R222" s="66" t="s">
        <v>15</v>
      </c>
      <c r="S222" s="66"/>
      <c r="T222" s="83" t="s">
        <v>230</v>
      </c>
      <c r="U222" s="66">
        <v>0</v>
      </c>
      <c r="V222" s="66">
        <v>0</v>
      </c>
      <c r="W222" s="66">
        <v>1</v>
      </c>
      <c r="X222" s="66">
        <v>0</v>
      </c>
      <c r="Y222" s="66">
        <v>1</v>
      </c>
      <c r="Z222" s="66">
        <v>0</v>
      </c>
    </row>
    <row r="223" spans="17:26" x14ac:dyDescent="0.25">
      <c r="Q223" s="66"/>
      <c r="R223" s="66" t="s">
        <v>15</v>
      </c>
      <c r="S223" s="66"/>
      <c r="T223" s="83" t="s">
        <v>231</v>
      </c>
      <c r="U223" s="66">
        <v>0</v>
      </c>
      <c r="V223" s="66">
        <v>0</v>
      </c>
      <c r="W223" s="66">
        <v>1</v>
      </c>
      <c r="X223" s="66">
        <v>0</v>
      </c>
      <c r="Y223" s="66">
        <v>1</v>
      </c>
      <c r="Z223" s="66">
        <v>0</v>
      </c>
    </row>
    <row r="224" spans="17:26" x14ac:dyDescent="0.25">
      <c r="Q224" s="66"/>
      <c r="R224" s="66" t="s">
        <v>15</v>
      </c>
      <c r="S224" s="66"/>
      <c r="T224" s="83" t="s">
        <v>232</v>
      </c>
      <c r="U224" s="66">
        <v>0</v>
      </c>
      <c r="V224" s="66">
        <v>0</v>
      </c>
      <c r="W224" s="66">
        <v>1</v>
      </c>
      <c r="X224" s="66">
        <v>0</v>
      </c>
      <c r="Y224" s="66">
        <v>1</v>
      </c>
      <c r="Z224" s="66">
        <v>0</v>
      </c>
    </row>
    <row r="225" spans="17:26" x14ac:dyDescent="0.25">
      <c r="Q225" s="66"/>
      <c r="R225" s="66" t="s">
        <v>15</v>
      </c>
      <c r="S225" s="66"/>
      <c r="T225" s="83" t="s">
        <v>233</v>
      </c>
      <c r="U225" s="66">
        <v>0</v>
      </c>
      <c r="V225" s="66">
        <v>0</v>
      </c>
      <c r="W225" s="66">
        <v>1</v>
      </c>
      <c r="X225" s="66">
        <v>0</v>
      </c>
      <c r="Y225" s="66">
        <v>1</v>
      </c>
      <c r="Z225" s="66">
        <v>0</v>
      </c>
    </row>
    <row r="226" spans="17:26" x14ac:dyDescent="0.25">
      <c r="Q226" s="66"/>
      <c r="R226" s="66" t="s">
        <v>15</v>
      </c>
      <c r="S226" s="66"/>
      <c r="T226" s="83" t="s">
        <v>234</v>
      </c>
      <c r="U226" s="66">
        <v>0</v>
      </c>
      <c r="V226" s="66">
        <v>0</v>
      </c>
      <c r="W226" s="66">
        <v>1</v>
      </c>
      <c r="X226" s="66">
        <v>0</v>
      </c>
      <c r="Y226" s="66">
        <v>1</v>
      </c>
      <c r="Z226" s="66">
        <v>0</v>
      </c>
    </row>
    <row r="227" spans="17:26" x14ac:dyDescent="0.25">
      <c r="Q227" s="66"/>
      <c r="R227" s="66" t="s">
        <v>16</v>
      </c>
      <c r="S227" s="66" t="s">
        <v>380</v>
      </c>
      <c r="T227" s="83" t="s">
        <v>235</v>
      </c>
      <c r="U227" s="66">
        <v>1</v>
      </c>
      <c r="V227" s="66">
        <v>0</v>
      </c>
      <c r="W227" s="66">
        <v>0</v>
      </c>
      <c r="X227" s="66">
        <v>0</v>
      </c>
      <c r="Y227" s="66">
        <v>0</v>
      </c>
      <c r="Z227" s="66">
        <v>0</v>
      </c>
    </row>
    <row r="228" spans="17:26" x14ac:dyDescent="0.25">
      <c r="Q228" s="66"/>
      <c r="R228" s="66" t="s">
        <v>16</v>
      </c>
      <c r="S228" s="66"/>
      <c r="T228" s="83" t="s">
        <v>236</v>
      </c>
      <c r="U228" s="66">
        <v>0</v>
      </c>
      <c r="V228" s="66">
        <v>0</v>
      </c>
      <c r="W228" s="66">
        <v>1</v>
      </c>
      <c r="X228" s="66">
        <v>0</v>
      </c>
      <c r="Y228" s="66">
        <v>1</v>
      </c>
      <c r="Z228" s="66">
        <v>0</v>
      </c>
    </row>
    <row r="229" spans="17:26" x14ac:dyDescent="0.25">
      <c r="Q229" s="66"/>
      <c r="R229" s="66" t="s">
        <v>16</v>
      </c>
      <c r="S229" s="66"/>
      <c r="T229" s="83" t="s">
        <v>237</v>
      </c>
      <c r="U229" s="66">
        <v>0</v>
      </c>
      <c r="V229" s="66">
        <v>0</v>
      </c>
      <c r="W229" s="66">
        <v>0</v>
      </c>
      <c r="X229" s="66">
        <v>0</v>
      </c>
      <c r="Y229" s="66">
        <v>1</v>
      </c>
      <c r="Z229" s="66">
        <v>0</v>
      </c>
    </row>
    <row r="230" spans="17:26" x14ac:dyDescent="0.25">
      <c r="Q230" s="66"/>
      <c r="R230" s="66" t="s">
        <v>16</v>
      </c>
      <c r="S230" s="66"/>
      <c r="T230" s="83" t="s">
        <v>238</v>
      </c>
      <c r="U230" s="66">
        <v>0</v>
      </c>
      <c r="V230" s="66">
        <v>0</v>
      </c>
      <c r="W230" s="66">
        <v>0</v>
      </c>
      <c r="X230" s="66">
        <v>0</v>
      </c>
      <c r="Y230" s="66">
        <v>1</v>
      </c>
      <c r="Z230" s="66">
        <v>0</v>
      </c>
    </row>
    <row r="231" spans="17:26" x14ac:dyDescent="0.25">
      <c r="Q231" s="66"/>
      <c r="R231" s="66" t="s">
        <v>16</v>
      </c>
      <c r="S231" s="66"/>
      <c r="T231" s="83" t="s">
        <v>239</v>
      </c>
      <c r="U231" s="66">
        <v>0</v>
      </c>
      <c r="V231" s="66">
        <v>0</v>
      </c>
      <c r="W231" s="66">
        <v>1</v>
      </c>
      <c r="X231" s="66">
        <v>0</v>
      </c>
      <c r="Y231" s="66">
        <v>0</v>
      </c>
      <c r="Z231" s="66">
        <v>1</v>
      </c>
    </row>
    <row r="232" spans="17:26" x14ac:dyDescent="0.25">
      <c r="Q232" s="66"/>
      <c r="R232" s="66" t="s">
        <v>16</v>
      </c>
      <c r="S232" s="66"/>
      <c r="T232" s="83" t="s">
        <v>241</v>
      </c>
      <c r="U232" s="66">
        <v>0</v>
      </c>
      <c r="V232" s="66">
        <v>0</v>
      </c>
      <c r="W232" s="66">
        <v>0</v>
      </c>
      <c r="X232" s="66">
        <v>0</v>
      </c>
      <c r="Y232" s="66">
        <v>1</v>
      </c>
      <c r="Z232" s="66">
        <v>0</v>
      </c>
    </row>
    <row r="233" spans="17:26" x14ac:dyDescent="0.25">
      <c r="Q233" s="66"/>
      <c r="R233" s="66" t="s">
        <v>16</v>
      </c>
      <c r="S233" s="66"/>
      <c r="T233" s="83" t="s">
        <v>242</v>
      </c>
      <c r="U233" s="66">
        <v>0</v>
      </c>
      <c r="V233" s="66">
        <v>0</v>
      </c>
      <c r="W233" s="66">
        <v>0</v>
      </c>
      <c r="X233" s="66">
        <v>0</v>
      </c>
      <c r="Y233" s="66">
        <v>1</v>
      </c>
      <c r="Z233" s="66">
        <v>0</v>
      </c>
    </row>
    <row r="234" spans="17:26" x14ac:dyDescent="0.25">
      <c r="Q234" s="66"/>
      <c r="R234" s="66" t="s">
        <v>17</v>
      </c>
      <c r="S234" s="66" t="s">
        <v>380</v>
      </c>
      <c r="T234" s="83" t="s">
        <v>243</v>
      </c>
      <c r="U234" s="66">
        <v>1</v>
      </c>
      <c r="V234" s="66">
        <v>0</v>
      </c>
      <c r="W234" s="66">
        <v>0</v>
      </c>
      <c r="X234" s="66">
        <v>0</v>
      </c>
      <c r="Y234" s="66">
        <v>0</v>
      </c>
      <c r="Z234" s="66">
        <v>0</v>
      </c>
    </row>
    <row r="235" spans="17:26" x14ac:dyDescent="0.25">
      <c r="Q235" s="66"/>
      <c r="R235" s="66" t="s">
        <v>17</v>
      </c>
      <c r="S235" s="66"/>
      <c r="T235" s="83" t="s">
        <v>244</v>
      </c>
      <c r="U235" s="66">
        <v>0</v>
      </c>
      <c r="V235" s="66">
        <v>0</v>
      </c>
      <c r="W235" s="66">
        <v>0</v>
      </c>
      <c r="X235" s="66">
        <v>0</v>
      </c>
      <c r="Y235" s="66">
        <v>1</v>
      </c>
      <c r="Z235" s="66">
        <v>0</v>
      </c>
    </row>
    <row r="236" spans="17:26" x14ac:dyDescent="0.25">
      <c r="Q236" s="66"/>
      <c r="R236" s="66" t="s">
        <v>17</v>
      </c>
      <c r="S236" s="66"/>
      <c r="T236" s="83" t="s">
        <v>245</v>
      </c>
      <c r="U236" s="66">
        <v>0</v>
      </c>
      <c r="V236" s="66">
        <v>0</v>
      </c>
      <c r="W236" s="66">
        <v>1</v>
      </c>
      <c r="X236" s="66">
        <v>0</v>
      </c>
      <c r="Y236" s="66">
        <v>1</v>
      </c>
      <c r="Z236" s="66">
        <v>0</v>
      </c>
    </row>
    <row r="237" spans="17:26" x14ac:dyDescent="0.25">
      <c r="Q237" s="66"/>
      <c r="R237" s="66" t="s">
        <v>18</v>
      </c>
      <c r="S237" s="66" t="s">
        <v>380</v>
      </c>
      <c r="T237" s="83" t="s">
        <v>246</v>
      </c>
      <c r="U237" s="66">
        <v>1</v>
      </c>
      <c r="V237" s="66">
        <v>0</v>
      </c>
      <c r="W237" s="66">
        <v>0</v>
      </c>
      <c r="X237" s="66">
        <v>0</v>
      </c>
      <c r="Y237" s="66">
        <v>0</v>
      </c>
      <c r="Z237" s="66">
        <v>0</v>
      </c>
    </row>
    <row r="238" spans="17:26" x14ac:dyDescent="0.25">
      <c r="Q238" s="66"/>
      <c r="R238" s="66" t="s">
        <v>18</v>
      </c>
      <c r="S238" s="66"/>
      <c r="T238" s="83" t="s">
        <v>247</v>
      </c>
      <c r="U238" s="66">
        <v>0</v>
      </c>
      <c r="V238" s="66">
        <v>0</v>
      </c>
      <c r="W238" s="66">
        <v>1</v>
      </c>
      <c r="X238" s="66">
        <v>0</v>
      </c>
      <c r="Y238" s="66">
        <v>1</v>
      </c>
      <c r="Z238" s="66">
        <v>0</v>
      </c>
    </row>
    <row r="239" spans="17:26" x14ac:dyDescent="0.25">
      <c r="Q239" s="66"/>
      <c r="R239" s="66" t="s">
        <v>18</v>
      </c>
      <c r="S239" s="66"/>
      <c r="T239" s="83" t="s">
        <v>249</v>
      </c>
      <c r="U239" s="66">
        <v>0</v>
      </c>
      <c r="V239" s="66">
        <v>0</v>
      </c>
      <c r="W239" s="66">
        <v>1</v>
      </c>
      <c r="X239" s="66">
        <v>0</v>
      </c>
      <c r="Y239" s="66">
        <v>1</v>
      </c>
      <c r="Z239" s="66">
        <v>0</v>
      </c>
    </row>
    <row r="240" spans="17:26" x14ac:dyDescent="0.25">
      <c r="Q240" s="66"/>
      <c r="R240" s="66" t="s">
        <v>19</v>
      </c>
      <c r="S240" s="66" t="s">
        <v>380</v>
      </c>
      <c r="T240" s="83" t="s">
        <v>250</v>
      </c>
      <c r="U240" s="66">
        <v>1</v>
      </c>
      <c r="V240" s="66">
        <v>0</v>
      </c>
      <c r="W240" s="66">
        <v>0</v>
      </c>
      <c r="X240" s="66">
        <v>0</v>
      </c>
      <c r="Y240" s="66">
        <v>0</v>
      </c>
      <c r="Z240" s="66">
        <v>0</v>
      </c>
    </row>
    <row r="241" spans="17:26" x14ac:dyDescent="0.25">
      <c r="Q241" s="66"/>
      <c r="R241" s="66" t="s">
        <v>19</v>
      </c>
      <c r="S241" s="66"/>
      <c r="T241" s="83" t="s">
        <v>251</v>
      </c>
      <c r="U241" s="66">
        <v>0</v>
      </c>
      <c r="V241" s="66">
        <v>0</v>
      </c>
      <c r="W241" s="66">
        <v>1</v>
      </c>
      <c r="X241" s="66">
        <v>0</v>
      </c>
      <c r="Y241" s="66">
        <v>1</v>
      </c>
      <c r="Z241" s="66">
        <v>0</v>
      </c>
    </row>
    <row r="242" spans="17:26" x14ac:dyDescent="0.25">
      <c r="Q242" s="66"/>
      <c r="R242" s="66" t="s">
        <v>19</v>
      </c>
      <c r="S242" s="66"/>
      <c r="T242" s="83" t="s">
        <v>252</v>
      </c>
      <c r="U242" s="66">
        <v>0</v>
      </c>
      <c r="V242" s="66">
        <v>0</v>
      </c>
      <c r="W242" s="66">
        <v>1</v>
      </c>
      <c r="X242" s="66">
        <v>0</v>
      </c>
      <c r="Y242" s="66">
        <v>0</v>
      </c>
      <c r="Z242" s="66">
        <v>0</v>
      </c>
    </row>
    <row r="243" spans="17:26" x14ac:dyDescent="0.25">
      <c r="Q243" s="66"/>
      <c r="R243" s="66" t="s">
        <v>19</v>
      </c>
      <c r="S243" s="66"/>
      <c r="T243" s="83" t="s">
        <v>253</v>
      </c>
      <c r="U243" s="66">
        <v>0</v>
      </c>
      <c r="V243" s="66">
        <v>0</v>
      </c>
      <c r="W243" s="66">
        <v>1</v>
      </c>
      <c r="X243" s="66">
        <v>0</v>
      </c>
      <c r="Y243" s="66">
        <v>1</v>
      </c>
      <c r="Z243" s="66">
        <v>0</v>
      </c>
    </row>
    <row r="244" spans="17:26" x14ac:dyDescent="0.25">
      <c r="Q244" s="66"/>
      <c r="R244" s="66" t="s">
        <v>20</v>
      </c>
      <c r="S244" s="66" t="s">
        <v>380</v>
      </c>
      <c r="T244" s="83" t="s">
        <v>254</v>
      </c>
      <c r="U244" s="66">
        <v>1</v>
      </c>
      <c r="V244" s="66">
        <v>0</v>
      </c>
      <c r="W244" s="66">
        <v>0</v>
      </c>
      <c r="X244" s="66">
        <v>0</v>
      </c>
      <c r="Y244" s="66">
        <v>0</v>
      </c>
      <c r="Z244" s="66">
        <v>0</v>
      </c>
    </row>
    <row r="245" spans="17:26" x14ac:dyDescent="0.25">
      <c r="Q245" s="66"/>
      <c r="R245" s="66" t="s">
        <v>20</v>
      </c>
      <c r="S245" s="66"/>
      <c r="T245" s="83" t="s">
        <v>255</v>
      </c>
      <c r="U245" s="66">
        <v>0</v>
      </c>
      <c r="V245" s="66">
        <v>0</v>
      </c>
      <c r="W245" s="66">
        <v>1</v>
      </c>
      <c r="X245" s="66">
        <v>0</v>
      </c>
      <c r="Y245" s="66">
        <v>1</v>
      </c>
      <c r="Z245" s="66">
        <v>0</v>
      </c>
    </row>
    <row r="246" spans="17:26" x14ac:dyDescent="0.25">
      <c r="Q246" s="66"/>
      <c r="R246" s="66" t="s">
        <v>20</v>
      </c>
      <c r="S246" s="66"/>
      <c r="T246" s="83" t="s">
        <v>256</v>
      </c>
      <c r="U246" s="66">
        <v>0</v>
      </c>
      <c r="V246" s="66">
        <v>0</v>
      </c>
      <c r="W246" s="66">
        <v>1</v>
      </c>
      <c r="X246" s="66">
        <v>0</v>
      </c>
      <c r="Y246" s="66">
        <v>1</v>
      </c>
      <c r="Z246" s="66">
        <v>0</v>
      </c>
    </row>
    <row r="247" spans="17:26" x14ac:dyDescent="0.25">
      <c r="Q247" s="66"/>
      <c r="R247" s="66" t="s">
        <v>20</v>
      </c>
      <c r="S247" s="66"/>
      <c r="T247" s="83" t="s">
        <v>257</v>
      </c>
      <c r="U247" s="66">
        <v>0</v>
      </c>
      <c r="V247" s="66">
        <v>0</v>
      </c>
      <c r="W247" s="66">
        <v>1</v>
      </c>
      <c r="X247" s="66">
        <v>0</v>
      </c>
      <c r="Y247" s="66">
        <v>1</v>
      </c>
      <c r="Z247" s="66">
        <v>0</v>
      </c>
    </row>
    <row r="248" spans="17:26" x14ac:dyDescent="0.25">
      <c r="Q248" s="66"/>
      <c r="R248" s="66" t="s">
        <v>20</v>
      </c>
      <c r="S248" s="66"/>
      <c r="T248" s="83" t="s">
        <v>258</v>
      </c>
      <c r="U248" s="66">
        <v>0</v>
      </c>
      <c r="V248" s="66">
        <v>0</v>
      </c>
      <c r="W248" s="66">
        <v>1</v>
      </c>
      <c r="X248" s="66">
        <v>0</v>
      </c>
      <c r="Y248" s="66">
        <v>1</v>
      </c>
      <c r="Z248" s="66">
        <v>0</v>
      </c>
    </row>
    <row r="249" spans="17:26" x14ac:dyDescent="0.25">
      <c r="Q249" s="66"/>
      <c r="R249" s="66" t="s">
        <v>20</v>
      </c>
      <c r="S249" s="66"/>
      <c r="T249" s="83" t="s">
        <v>259</v>
      </c>
      <c r="U249" s="66">
        <v>0</v>
      </c>
      <c r="V249" s="66">
        <v>0</v>
      </c>
      <c r="W249" s="66">
        <v>1</v>
      </c>
      <c r="X249" s="66">
        <v>0</v>
      </c>
      <c r="Y249" s="66">
        <v>1</v>
      </c>
      <c r="Z249" s="66">
        <v>0</v>
      </c>
    </row>
    <row r="250" spans="17:26" x14ac:dyDescent="0.25">
      <c r="Q250" s="66"/>
      <c r="R250" s="66" t="s">
        <v>20</v>
      </c>
      <c r="S250" s="66"/>
      <c r="T250" s="83" t="s">
        <v>260</v>
      </c>
      <c r="U250" s="66">
        <v>0</v>
      </c>
      <c r="V250" s="66">
        <v>0</v>
      </c>
      <c r="W250" s="66">
        <v>1</v>
      </c>
      <c r="X250" s="66">
        <v>0</v>
      </c>
      <c r="Y250" s="66">
        <v>1</v>
      </c>
      <c r="Z250" s="66">
        <v>0</v>
      </c>
    </row>
    <row r="251" spans="17:26" x14ac:dyDescent="0.25">
      <c r="Q251" s="66"/>
      <c r="R251" s="66" t="s">
        <v>20</v>
      </c>
      <c r="S251" s="66"/>
      <c r="T251" s="83" t="s">
        <v>261</v>
      </c>
      <c r="U251" s="66">
        <v>0</v>
      </c>
      <c r="V251" s="66">
        <v>0</v>
      </c>
      <c r="W251" s="66">
        <v>1</v>
      </c>
      <c r="X251" s="66">
        <v>0</v>
      </c>
      <c r="Y251" s="66">
        <v>1</v>
      </c>
      <c r="Z251" s="66">
        <v>0</v>
      </c>
    </row>
    <row r="252" spans="17:26" x14ac:dyDescent="0.25">
      <c r="Q252" s="66"/>
      <c r="R252" s="66" t="s">
        <v>20</v>
      </c>
      <c r="S252" s="66"/>
      <c r="T252" s="83" t="s">
        <v>262</v>
      </c>
      <c r="U252" s="66">
        <v>0</v>
      </c>
      <c r="V252" s="66">
        <v>0</v>
      </c>
      <c r="W252" s="66">
        <v>1</v>
      </c>
      <c r="X252" s="66">
        <v>0</v>
      </c>
      <c r="Y252" s="66">
        <v>1</v>
      </c>
      <c r="Z252" s="66">
        <v>0</v>
      </c>
    </row>
    <row r="253" spans="17:26" x14ac:dyDescent="0.25">
      <c r="Q253" s="66"/>
      <c r="R253" s="66" t="s">
        <v>20</v>
      </c>
      <c r="S253" s="66"/>
      <c r="T253" s="83" t="s">
        <v>263</v>
      </c>
      <c r="U253" s="66">
        <v>0</v>
      </c>
      <c r="V253" s="66">
        <v>0</v>
      </c>
      <c r="W253" s="66">
        <v>1</v>
      </c>
      <c r="X253" s="66">
        <v>0</v>
      </c>
      <c r="Y253" s="66">
        <v>1</v>
      </c>
      <c r="Z253" s="66">
        <v>0</v>
      </c>
    </row>
    <row r="254" spans="17:26" x14ac:dyDescent="0.25">
      <c r="Q254" s="66"/>
      <c r="R254" s="66" t="s">
        <v>20</v>
      </c>
      <c r="S254" s="66"/>
      <c r="T254" s="83" t="s">
        <v>264</v>
      </c>
      <c r="U254" s="66">
        <v>0</v>
      </c>
      <c r="V254" s="66">
        <v>0</v>
      </c>
      <c r="W254" s="66">
        <v>1</v>
      </c>
      <c r="X254" s="66">
        <v>0</v>
      </c>
      <c r="Y254" s="66">
        <v>1</v>
      </c>
      <c r="Z254" s="66">
        <v>0</v>
      </c>
    </row>
    <row r="255" spans="17:26" x14ac:dyDescent="0.25">
      <c r="Q255" s="66"/>
      <c r="R255" s="66" t="s">
        <v>20</v>
      </c>
      <c r="S255" s="66"/>
      <c r="T255" s="83" t="s">
        <v>265</v>
      </c>
      <c r="U255" s="66">
        <v>0</v>
      </c>
      <c r="V255" s="66">
        <v>0</v>
      </c>
      <c r="W255" s="66">
        <v>1</v>
      </c>
      <c r="X255" s="66">
        <v>0</v>
      </c>
      <c r="Y255" s="66">
        <v>1</v>
      </c>
      <c r="Z255" s="66">
        <v>0</v>
      </c>
    </row>
    <row r="256" spans="17:26" x14ac:dyDescent="0.25">
      <c r="Q256" s="66"/>
      <c r="R256" s="66" t="s">
        <v>21</v>
      </c>
      <c r="S256" s="66" t="s">
        <v>380</v>
      </c>
      <c r="T256" s="83" t="s">
        <v>266</v>
      </c>
      <c r="U256" s="66">
        <v>0</v>
      </c>
      <c r="V256" s="66">
        <v>0</v>
      </c>
      <c r="W256" s="66">
        <v>1</v>
      </c>
      <c r="X256" s="66">
        <v>0</v>
      </c>
      <c r="Y256" s="66">
        <v>0</v>
      </c>
      <c r="Z256" s="66">
        <v>0</v>
      </c>
    </row>
    <row r="257" spans="17:26" x14ac:dyDescent="0.25">
      <c r="Q257" s="66"/>
      <c r="R257" s="66" t="s">
        <v>21</v>
      </c>
      <c r="S257" s="66"/>
      <c r="T257" s="83" t="s">
        <v>267</v>
      </c>
      <c r="U257" s="66">
        <v>0</v>
      </c>
      <c r="V257" s="66">
        <v>0</v>
      </c>
      <c r="W257" s="66">
        <v>1</v>
      </c>
      <c r="X257" s="66">
        <v>0</v>
      </c>
      <c r="Y257" s="66">
        <v>1</v>
      </c>
      <c r="Z257" s="66">
        <v>0</v>
      </c>
    </row>
    <row r="258" spans="17:26" x14ac:dyDescent="0.25">
      <c r="Q258" s="66"/>
      <c r="R258" s="66" t="s">
        <v>21</v>
      </c>
      <c r="S258" s="66"/>
      <c r="T258" s="83" t="s">
        <v>268</v>
      </c>
      <c r="U258" s="66">
        <v>0</v>
      </c>
      <c r="V258" s="66">
        <v>0</v>
      </c>
      <c r="W258" s="66">
        <v>1</v>
      </c>
      <c r="X258" s="66">
        <v>0</v>
      </c>
      <c r="Y258" s="66">
        <v>1</v>
      </c>
      <c r="Z258" s="66">
        <v>0</v>
      </c>
    </row>
    <row r="259" spans="17:26" x14ac:dyDescent="0.25">
      <c r="Q259" s="66"/>
      <c r="R259" s="66" t="s">
        <v>21</v>
      </c>
      <c r="S259" s="66"/>
      <c r="T259" s="83" t="s">
        <v>269</v>
      </c>
      <c r="U259" s="66">
        <v>0</v>
      </c>
      <c r="V259" s="66">
        <v>0</v>
      </c>
      <c r="W259" s="66">
        <v>1</v>
      </c>
      <c r="X259" s="66">
        <v>0</v>
      </c>
      <c r="Y259" s="66">
        <v>0</v>
      </c>
      <c r="Z259" s="66">
        <v>0</v>
      </c>
    </row>
    <row r="260" spans="17:26" x14ac:dyDescent="0.25">
      <c r="Q260" s="66"/>
      <c r="R260" s="66" t="s">
        <v>21</v>
      </c>
      <c r="S260" s="66"/>
      <c r="T260" s="83" t="s">
        <v>270</v>
      </c>
      <c r="U260" s="66">
        <v>0</v>
      </c>
      <c r="V260" s="66">
        <v>0</v>
      </c>
      <c r="W260" s="66">
        <v>1</v>
      </c>
      <c r="X260" s="66">
        <v>0</v>
      </c>
      <c r="Y260" s="66">
        <v>1</v>
      </c>
      <c r="Z260" s="66">
        <v>0</v>
      </c>
    </row>
    <row r="261" spans="17:26" x14ac:dyDescent="0.25">
      <c r="Q261" s="66"/>
      <c r="R261" s="66" t="s">
        <v>21</v>
      </c>
      <c r="S261" s="66"/>
      <c r="T261" s="83" t="s">
        <v>271</v>
      </c>
      <c r="U261" s="66">
        <v>0</v>
      </c>
      <c r="V261" s="66">
        <v>0</v>
      </c>
      <c r="W261" s="66">
        <v>1</v>
      </c>
      <c r="X261" s="66">
        <v>0</v>
      </c>
      <c r="Y261" s="66">
        <v>1</v>
      </c>
      <c r="Z261" s="66">
        <v>0</v>
      </c>
    </row>
    <row r="262" spans="17:26" x14ac:dyDescent="0.25">
      <c r="Q262" s="66"/>
      <c r="R262" s="66" t="s">
        <v>21</v>
      </c>
      <c r="S262" s="66"/>
      <c r="T262" s="83" t="s">
        <v>272</v>
      </c>
      <c r="U262" s="66">
        <v>0</v>
      </c>
      <c r="V262" s="66">
        <v>0</v>
      </c>
      <c r="W262" s="66">
        <v>1</v>
      </c>
      <c r="X262" s="66">
        <v>0</v>
      </c>
      <c r="Y262" s="66">
        <v>1</v>
      </c>
      <c r="Z262" s="66">
        <v>0</v>
      </c>
    </row>
    <row r="263" spans="17:26" x14ac:dyDescent="0.25">
      <c r="Q263" s="66"/>
      <c r="R263" s="66" t="s">
        <v>21</v>
      </c>
      <c r="S263" s="66"/>
      <c r="T263" s="83" t="s">
        <v>273</v>
      </c>
      <c r="U263" s="66">
        <v>0</v>
      </c>
      <c r="V263" s="66">
        <v>0</v>
      </c>
      <c r="W263" s="66">
        <v>1</v>
      </c>
      <c r="X263" s="66">
        <v>0</v>
      </c>
      <c r="Y263" s="66">
        <v>1</v>
      </c>
      <c r="Z263" s="66">
        <v>0</v>
      </c>
    </row>
    <row r="264" spans="17:26" x14ac:dyDescent="0.25">
      <c r="Q264" s="66"/>
      <c r="R264" s="66" t="s">
        <v>21</v>
      </c>
      <c r="S264" s="66"/>
      <c r="T264" s="83" t="s">
        <v>274</v>
      </c>
      <c r="U264" s="66">
        <v>0</v>
      </c>
      <c r="V264" s="66">
        <v>0</v>
      </c>
      <c r="W264" s="66">
        <v>1</v>
      </c>
      <c r="X264" s="66">
        <v>0</v>
      </c>
      <c r="Y264" s="66">
        <v>0</v>
      </c>
      <c r="Z264" s="66">
        <v>1</v>
      </c>
    </row>
    <row r="265" spans="17:26" x14ac:dyDescent="0.25">
      <c r="Q265" s="66"/>
      <c r="R265" s="66" t="s">
        <v>21</v>
      </c>
      <c r="S265" s="66"/>
      <c r="T265" s="83" t="s">
        <v>275</v>
      </c>
      <c r="U265" s="66">
        <v>0</v>
      </c>
      <c r="V265" s="66">
        <v>0</v>
      </c>
      <c r="W265" s="66">
        <v>1</v>
      </c>
      <c r="X265" s="66">
        <v>0</v>
      </c>
      <c r="Y265" s="66">
        <v>1</v>
      </c>
      <c r="Z265" s="66">
        <v>0</v>
      </c>
    </row>
    <row r="266" spans="17:26" x14ac:dyDescent="0.25">
      <c r="Q266" s="66"/>
      <c r="R266" s="66" t="s">
        <v>21</v>
      </c>
      <c r="S266" s="66"/>
      <c r="T266" s="83" t="s">
        <v>276</v>
      </c>
      <c r="U266" s="66">
        <v>0</v>
      </c>
      <c r="V266" s="66">
        <v>0</v>
      </c>
      <c r="W266" s="66">
        <v>1</v>
      </c>
      <c r="X266" s="66">
        <v>0</v>
      </c>
      <c r="Y266" s="66">
        <v>0</v>
      </c>
      <c r="Z266" s="66">
        <v>0</v>
      </c>
    </row>
    <row r="267" spans="17:26" x14ac:dyDescent="0.25">
      <c r="Q267" s="66"/>
      <c r="R267" s="66" t="s">
        <v>21</v>
      </c>
      <c r="S267" s="66"/>
      <c r="T267" s="83" t="s">
        <v>277</v>
      </c>
      <c r="U267" s="66">
        <v>0</v>
      </c>
      <c r="V267" s="66">
        <v>0</v>
      </c>
      <c r="W267" s="66">
        <v>1</v>
      </c>
      <c r="X267" s="66">
        <v>0</v>
      </c>
      <c r="Y267" s="66">
        <v>1</v>
      </c>
      <c r="Z267" s="66">
        <v>0</v>
      </c>
    </row>
    <row r="268" spans="17:26" x14ac:dyDescent="0.25">
      <c r="Q268" s="66"/>
      <c r="R268" s="66" t="s">
        <v>21</v>
      </c>
      <c r="S268" s="66"/>
      <c r="T268" s="83" t="s">
        <v>278</v>
      </c>
      <c r="U268" s="66">
        <v>0</v>
      </c>
      <c r="V268" s="66">
        <v>0</v>
      </c>
      <c r="W268" s="66">
        <v>1</v>
      </c>
      <c r="X268" s="66">
        <v>0</v>
      </c>
      <c r="Y268" s="66">
        <v>1</v>
      </c>
      <c r="Z268" s="66">
        <v>0</v>
      </c>
    </row>
    <row r="269" spans="17:26" x14ac:dyDescent="0.25">
      <c r="Q269" s="66"/>
      <c r="R269" s="66" t="s">
        <v>21</v>
      </c>
      <c r="S269" s="66"/>
      <c r="T269" s="83" t="s">
        <v>279</v>
      </c>
      <c r="U269" s="66">
        <v>0</v>
      </c>
      <c r="V269" s="66">
        <v>0</v>
      </c>
      <c r="W269" s="66">
        <v>1</v>
      </c>
      <c r="X269" s="66">
        <v>0</v>
      </c>
      <c r="Y269" s="66">
        <v>1</v>
      </c>
      <c r="Z269" s="66">
        <v>0</v>
      </c>
    </row>
    <row r="270" spans="17:26" x14ac:dyDescent="0.25">
      <c r="Q270" s="66"/>
      <c r="R270" s="66" t="s">
        <v>22</v>
      </c>
      <c r="S270" s="66" t="s">
        <v>380</v>
      </c>
      <c r="T270" s="83" t="s">
        <v>280</v>
      </c>
      <c r="U270" s="66">
        <v>1</v>
      </c>
      <c r="V270" s="66">
        <v>0</v>
      </c>
      <c r="W270" s="66">
        <v>0</v>
      </c>
      <c r="X270" s="66">
        <v>0</v>
      </c>
      <c r="Y270" s="66">
        <v>0</v>
      </c>
      <c r="Z270" s="66">
        <v>0</v>
      </c>
    </row>
    <row r="271" spans="17:26" x14ac:dyDescent="0.25">
      <c r="Q271" s="66"/>
      <c r="R271" s="66" t="s">
        <v>22</v>
      </c>
      <c r="S271" s="66"/>
      <c r="T271" s="83" t="s">
        <v>281</v>
      </c>
      <c r="U271" s="66">
        <v>0</v>
      </c>
      <c r="V271" s="66">
        <v>0</v>
      </c>
      <c r="W271" s="66">
        <v>1</v>
      </c>
      <c r="X271" s="66">
        <v>0</v>
      </c>
      <c r="Y271" s="66">
        <v>1</v>
      </c>
      <c r="Z271" s="66">
        <v>0</v>
      </c>
    </row>
    <row r="272" spans="17:26" x14ac:dyDescent="0.25">
      <c r="Q272" s="66"/>
      <c r="R272" s="66" t="s">
        <v>22</v>
      </c>
      <c r="S272" s="66"/>
      <c r="T272" s="83" t="s">
        <v>282</v>
      </c>
      <c r="U272" s="66">
        <v>0</v>
      </c>
      <c r="V272" s="66">
        <v>0</v>
      </c>
      <c r="W272" s="66">
        <v>1</v>
      </c>
      <c r="X272" s="66">
        <v>0</v>
      </c>
      <c r="Y272" s="66">
        <v>1</v>
      </c>
      <c r="Z272" s="66">
        <v>0</v>
      </c>
    </row>
    <row r="273" spans="17:26" x14ac:dyDescent="0.25">
      <c r="Q273" s="66"/>
      <c r="R273" s="66" t="s">
        <v>22</v>
      </c>
      <c r="S273" s="66"/>
      <c r="T273" s="83" t="s">
        <v>283</v>
      </c>
      <c r="U273" s="66">
        <v>0</v>
      </c>
      <c r="V273" s="66">
        <v>0</v>
      </c>
      <c r="W273" s="66">
        <v>1</v>
      </c>
      <c r="X273" s="66">
        <v>0</v>
      </c>
      <c r="Y273" s="66">
        <v>1</v>
      </c>
      <c r="Z273" s="66">
        <v>0</v>
      </c>
    </row>
    <row r="274" spans="17:26" x14ac:dyDescent="0.25">
      <c r="Q274" s="66"/>
      <c r="R274" s="66" t="s">
        <v>22</v>
      </c>
      <c r="S274" s="66"/>
      <c r="T274" s="83" t="s">
        <v>284</v>
      </c>
      <c r="U274" s="66">
        <v>0</v>
      </c>
      <c r="V274" s="66">
        <v>0</v>
      </c>
      <c r="W274" s="66">
        <v>1</v>
      </c>
      <c r="X274" s="66">
        <v>0</v>
      </c>
      <c r="Y274" s="66">
        <v>1</v>
      </c>
      <c r="Z274" s="66">
        <v>0</v>
      </c>
    </row>
    <row r="275" spans="17:26" x14ac:dyDescent="0.25">
      <c r="Q275" s="66"/>
      <c r="R275" s="66" t="s">
        <v>22</v>
      </c>
      <c r="S275" s="66"/>
      <c r="T275" s="83" t="s">
        <v>285</v>
      </c>
      <c r="U275" s="66">
        <v>0</v>
      </c>
      <c r="V275" s="66">
        <v>0</v>
      </c>
      <c r="W275" s="66">
        <v>1</v>
      </c>
      <c r="X275" s="66">
        <v>0</v>
      </c>
      <c r="Y275" s="66">
        <v>1</v>
      </c>
      <c r="Z275" s="66">
        <v>0</v>
      </c>
    </row>
    <row r="276" spans="17:26" x14ac:dyDescent="0.25">
      <c r="Q276" s="66"/>
      <c r="R276" s="66" t="s">
        <v>22</v>
      </c>
      <c r="S276" s="66"/>
      <c r="T276" s="83" t="s">
        <v>286</v>
      </c>
      <c r="U276" s="66">
        <v>0</v>
      </c>
      <c r="V276" s="66">
        <v>0</v>
      </c>
      <c r="W276" s="66">
        <v>1</v>
      </c>
      <c r="X276" s="66">
        <v>0</v>
      </c>
      <c r="Y276" s="66">
        <v>1</v>
      </c>
      <c r="Z276" s="66">
        <v>0</v>
      </c>
    </row>
    <row r="277" spans="17:26" x14ac:dyDescent="0.25">
      <c r="Q277" s="66"/>
      <c r="R277" s="66" t="s">
        <v>22</v>
      </c>
      <c r="S277" s="66"/>
      <c r="T277" s="83" t="s">
        <v>287</v>
      </c>
      <c r="U277" s="66">
        <v>0</v>
      </c>
      <c r="V277" s="66">
        <v>0</v>
      </c>
      <c r="W277" s="66">
        <v>0</v>
      </c>
      <c r="X277" s="66">
        <v>1</v>
      </c>
      <c r="Y277" s="66">
        <v>1</v>
      </c>
      <c r="Z277" s="66">
        <v>0</v>
      </c>
    </row>
    <row r="278" spans="17:26" x14ac:dyDescent="0.25">
      <c r="Q278" s="66"/>
      <c r="R278" s="66" t="s">
        <v>22</v>
      </c>
      <c r="S278" s="66"/>
      <c r="T278" s="83" t="s">
        <v>288</v>
      </c>
      <c r="U278" s="66">
        <v>0</v>
      </c>
      <c r="V278" s="66">
        <v>0</v>
      </c>
      <c r="W278" s="66">
        <v>1</v>
      </c>
      <c r="X278" s="66">
        <v>0</v>
      </c>
      <c r="Y278" s="66">
        <v>1</v>
      </c>
      <c r="Z278" s="66">
        <v>0</v>
      </c>
    </row>
    <row r="279" spans="17:26" x14ac:dyDescent="0.25">
      <c r="Q279" s="66"/>
      <c r="R279" s="66" t="s">
        <v>22</v>
      </c>
      <c r="S279" s="66"/>
      <c r="T279" s="83" t="s">
        <v>289</v>
      </c>
      <c r="U279" s="66">
        <v>0</v>
      </c>
      <c r="V279" s="66">
        <v>0</v>
      </c>
      <c r="W279" s="66">
        <v>1</v>
      </c>
      <c r="X279" s="66">
        <v>0</v>
      </c>
      <c r="Y279" s="66">
        <v>1</v>
      </c>
      <c r="Z279" s="66">
        <v>0</v>
      </c>
    </row>
    <row r="280" spans="17:26" x14ac:dyDescent="0.25">
      <c r="Q280" s="66"/>
      <c r="R280" s="66" t="s">
        <v>22</v>
      </c>
      <c r="S280" s="66"/>
      <c r="T280" s="83" t="s">
        <v>290</v>
      </c>
      <c r="U280" s="66">
        <v>0</v>
      </c>
      <c r="V280" s="66">
        <v>0</v>
      </c>
      <c r="W280" s="66">
        <v>1</v>
      </c>
      <c r="X280" s="66">
        <v>0</v>
      </c>
      <c r="Y280" s="66">
        <v>1</v>
      </c>
      <c r="Z280" s="66">
        <v>0</v>
      </c>
    </row>
    <row r="281" spans="17:26" x14ac:dyDescent="0.25">
      <c r="Q281" s="66"/>
      <c r="R281" s="66" t="s">
        <v>23</v>
      </c>
      <c r="S281" s="66" t="s">
        <v>380</v>
      </c>
      <c r="T281" s="83" t="s">
        <v>291</v>
      </c>
      <c r="U281" s="66">
        <v>1</v>
      </c>
      <c r="V281" s="66">
        <v>0</v>
      </c>
      <c r="W281" s="66">
        <v>0</v>
      </c>
      <c r="X281" s="66">
        <v>0</v>
      </c>
      <c r="Y281" s="66">
        <v>0</v>
      </c>
      <c r="Z281" s="66">
        <v>0</v>
      </c>
    </row>
    <row r="282" spans="17:26" x14ac:dyDescent="0.25">
      <c r="Q282" s="66"/>
      <c r="R282" s="66" t="s">
        <v>23</v>
      </c>
      <c r="S282" s="66"/>
      <c r="T282" s="83" t="s">
        <v>292</v>
      </c>
      <c r="U282" s="66">
        <v>0</v>
      </c>
      <c r="V282" s="66">
        <v>0</v>
      </c>
      <c r="W282" s="66">
        <v>0</v>
      </c>
      <c r="X282" s="66">
        <v>0</v>
      </c>
      <c r="Y282" s="66">
        <v>1</v>
      </c>
      <c r="Z282" s="66">
        <v>0</v>
      </c>
    </row>
    <row r="283" spans="17:26" x14ac:dyDescent="0.25">
      <c r="Q283" s="66"/>
      <c r="R283" s="66" t="s">
        <v>23</v>
      </c>
      <c r="S283" s="66"/>
      <c r="T283" s="83" t="s">
        <v>293</v>
      </c>
      <c r="U283" s="66">
        <v>0</v>
      </c>
      <c r="V283" s="66">
        <v>0</v>
      </c>
      <c r="W283" s="66">
        <v>1</v>
      </c>
      <c r="X283" s="66">
        <v>0</v>
      </c>
      <c r="Y283" s="66">
        <v>1</v>
      </c>
      <c r="Z283" s="66">
        <v>0</v>
      </c>
    </row>
    <row r="284" spans="17:26" x14ac:dyDescent="0.25">
      <c r="Q284" s="66"/>
      <c r="R284" s="66" t="s">
        <v>23</v>
      </c>
      <c r="S284" s="66"/>
      <c r="T284" s="83" t="s">
        <v>294</v>
      </c>
      <c r="U284" s="66">
        <v>0</v>
      </c>
      <c r="V284" s="66">
        <v>0</v>
      </c>
      <c r="W284" s="66">
        <v>1</v>
      </c>
      <c r="X284" s="66">
        <v>0</v>
      </c>
      <c r="Y284" s="66">
        <v>1</v>
      </c>
      <c r="Z284" s="66">
        <v>0</v>
      </c>
    </row>
    <row r="285" spans="17:26" x14ac:dyDescent="0.25">
      <c r="Q285" s="66"/>
      <c r="R285" s="66" t="s">
        <v>23</v>
      </c>
      <c r="S285" s="66"/>
      <c r="T285" s="83" t="s">
        <v>295</v>
      </c>
      <c r="U285" s="66">
        <v>0</v>
      </c>
      <c r="V285" s="66">
        <v>0</v>
      </c>
      <c r="W285" s="66">
        <v>1</v>
      </c>
      <c r="X285" s="66">
        <v>0</v>
      </c>
      <c r="Y285" s="66">
        <v>0</v>
      </c>
      <c r="Z285" s="66">
        <v>0</v>
      </c>
    </row>
    <row r="286" spans="17:26" x14ac:dyDescent="0.25">
      <c r="Q286" s="66"/>
      <c r="R286" s="66" t="s">
        <v>24</v>
      </c>
      <c r="S286" s="66" t="s">
        <v>380</v>
      </c>
      <c r="T286" s="83" t="s">
        <v>296</v>
      </c>
      <c r="U286" s="66">
        <v>1</v>
      </c>
      <c r="V286" s="66">
        <v>0</v>
      </c>
      <c r="W286" s="66">
        <v>0</v>
      </c>
      <c r="X286" s="66">
        <v>0</v>
      </c>
      <c r="Y286" s="66">
        <v>0</v>
      </c>
      <c r="Z286" s="66">
        <v>0</v>
      </c>
    </row>
    <row r="287" spans="17:26" x14ac:dyDescent="0.25">
      <c r="Q287" s="66"/>
      <c r="R287" s="66" t="s">
        <v>24</v>
      </c>
      <c r="S287" s="66"/>
      <c r="T287" s="83" t="s">
        <v>297</v>
      </c>
      <c r="U287" s="66">
        <v>0</v>
      </c>
      <c r="V287" s="66">
        <v>0</v>
      </c>
      <c r="W287" s="66">
        <v>1</v>
      </c>
      <c r="X287" s="66">
        <v>0</v>
      </c>
      <c r="Y287" s="66">
        <v>0</v>
      </c>
      <c r="Z287" s="66">
        <v>0</v>
      </c>
    </row>
    <row r="288" spans="17:26" x14ac:dyDescent="0.25">
      <c r="Q288" s="66"/>
      <c r="R288" s="66" t="s">
        <v>24</v>
      </c>
      <c r="S288" s="66"/>
      <c r="T288" s="83" t="s">
        <v>298</v>
      </c>
      <c r="U288" s="66">
        <v>0</v>
      </c>
      <c r="V288" s="66">
        <v>0</v>
      </c>
      <c r="W288" s="66">
        <v>1</v>
      </c>
      <c r="X288" s="66">
        <v>0</v>
      </c>
      <c r="Y288" s="66">
        <v>1</v>
      </c>
      <c r="Z288" s="66">
        <v>0</v>
      </c>
    </row>
    <row r="289" spans="17:26" x14ac:dyDescent="0.25">
      <c r="Q289" s="66"/>
      <c r="R289" s="66" t="s">
        <v>24</v>
      </c>
      <c r="S289" s="66"/>
      <c r="T289" s="83" t="s">
        <v>299</v>
      </c>
      <c r="U289" s="66">
        <v>0</v>
      </c>
      <c r="V289" s="66">
        <v>0</v>
      </c>
      <c r="W289" s="66">
        <v>1</v>
      </c>
      <c r="X289" s="66">
        <v>0</v>
      </c>
      <c r="Y289" s="66">
        <v>1</v>
      </c>
      <c r="Z289" s="66">
        <v>0</v>
      </c>
    </row>
    <row r="290" spans="17:26" x14ac:dyDescent="0.25">
      <c r="Q290" s="66"/>
      <c r="R290" s="66" t="s">
        <v>25</v>
      </c>
      <c r="S290" s="66" t="s">
        <v>380</v>
      </c>
      <c r="T290" s="83" t="s">
        <v>300</v>
      </c>
      <c r="U290" s="66">
        <v>1</v>
      </c>
      <c r="V290" s="66">
        <v>0</v>
      </c>
      <c r="W290" s="66">
        <v>0</v>
      </c>
      <c r="X290" s="66">
        <v>0</v>
      </c>
      <c r="Y290" s="66">
        <v>0</v>
      </c>
      <c r="Z290" s="66">
        <v>0</v>
      </c>
    </row>
    <row r="291" spans="17:26" x14ac:dyDescent="0.25">
      <c r="Q291" s="66"/>
      <c r="R291" s="66" t="s">
        <v>25</v>
      </c>
      <c r="S291" s="66"/>
      <c r="T291" s="83" t="s">
        <v>301</v>
      </c>
      <c r="U291" s="66">
        <v>0</v>
      </c>
      <c r="V291" s="66">
        <v>0</v>
      </c>
      <c r="W291" s="66">
        <v>1</v>
      </c>
      <c r="X291" s="66">
        <v>0</v>
      </c>
      <c r="Y291" s="66">
        <v>1</v>
      </c>
      <c r="Z291" s="66">
        <v>0</v>
      </c>
    </row>
    <row r="292" spans="17:26" x14ac:dyDescent="0.25">
      <c r="Q292" s="66"/>
      <c r="R292" s="66" t="s">
        <v>25</v>
      </c>
      <c r="S292" s="66"/>
      <c r="T292" s="83" t="s">
        <v>302</v>
      </c>
      <c r="U292" s="66">
        <v>0</v>
      </c>
      <c r="V292" s="66">
        <v>0</v>
      </c>
      <c r="W292" s="66">
        <v>1</v>
      </c>
      <c r="X292" s="66">
        <v>0</v>
      </c>
      <c r="Y292" s="66">
        <v>1</v>
      </c>
      <c r="Z292" s="66">
        <v>0</v>
      </c>
    </row>
    <row r="293" spans="17:26" x14ac:dyDescent="0.25">
      <c r="Q293" s="66"/>
      <c r="R293" s="66" t="s">
        <v>25</v>
      </c>
      <c r="S293" s="66"/>
      <c r="T293" s="83" t="s">
        <v>303</v>
      </c>
      <c r="U293" s="66">
        <v>0</v>
      </c>
      <c r="V293" s="66">
        <v>0</v>
      </c>
      <c r="W293" s="66">
        <v>1</v>
      </c>
      <c r="X293" s="66">
        <v>0</v>
      </c>
      <c r="Y293" s="66">
        <v>1</v>
      </c>
      <c r="Z293" s="66">
        <v>0</v>
      </c>
    </row>
    <row r="294" spans="17:26" x14ac:dyDescent="0.25">
      <c r="Q294" s="66"/>
      <c r="R294" s="66" t="s">
        <v>25</v>
      </c>
      <c r="S294" s="66"/>
      <c r="T294" s="83" t="s">
        <v>304</v>
      </c>
      <c r="U294" s="66">
        <v>0</v>
      </c>
      <c r="V294" s="66">
        <v>0</v>
      </c>
      <c r="W294" s="66">
        <v>1</v>
      </c>
      <c r="X294" s="66">
        <v>0</v>
      </c>
      <c r="Y294" s="66">
        <v>1</v>
      </c>
      <c r="Z294" s="66">
        <v>0</v>
      </c>
    </row>
    <row r="295" spans="17:26" x14ac:dyDescent="0.25">
      <c r="Q295" s="66"/>
      <c r="R295" s="66"/>
      <c r="S295" s="66"/>
      <c r="U295" s="66"/>
      <c r="V295" s="66"/>
      <c r="W295" s="66"/>
      <c r="X295" s="66"/>
      <c r="Y295" s="66"/>
    </row>
  </sheetData>
  <mergeCells count="11">
    <mergeCell ref="B3:F3"/>
    <mergeCell ref="D5:E5"/>
    <mergeCell ref="AJ3:AK3"/>
    <mergeCell ref="T5:V5"/>
    <mergeCell ref="AF40:AG40"/>
    <mergeCell ref="T6:U6"/>
    <mergeCell ref="Q6:R6"/>
    <mergeCell ref="Q5:S5"/>
    <mergeCell ref="Z6:AA6"/>
    <mergeCell ref="W5:Y5"/>
    <mergeCell ref="W6:X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"/>
  <sheetViews>
    <sheetView showGridLines="0" workbookViewId="0">
      <selection activeCell="B17" sqref="B17"/>
    </sheetView>
  </sheetViews>
  <sheetFormatPr baseColWidth="10" defaultRowHeight="15" x14ac:dyDescent="0.25"/>
  <cols>
    <col min="1" max="1" width="11.42578125" style="195"/>
    <col min="2" max="2" width="22.7109375" style="195" customWidth="1"/>
    <col min="3" max="9" width="12.7109375" style="195" customWidth="1"/>
    <col min="10" max="10" width="11.42578125" style="195"/>
    <col min="11" max="12" width="4.85546875" style="195" customWidth="1"/>
    <col min="13" max="13" width="8" style="195" customWidth="1"/>
    <col min="14" max="14" width="5" style="195" customWidth="1"/>
    <col min="15" max="16" width="4.85546875" style="195" customWidth="1"/>
    <col min="17" max="16384" width="11.42578125" style="195"/>
  </cols>
  <sheetData>
    <row r="2" spans="2:17" x14ac:dyDescent="0.25">
      <c r="B2" s="265" t="s">
        <v>458</v>
      </c>
    </row>
    <row r="3" spans="2:17" x14ac:dyDescent="0.25">
      <c r="B3" s="266" t="s">
        <v>490</v>
      </c>
    </row>
    <row r="4" spans="2:17" ht="39.950000000000003" customHeight="1" x14ac:dyDescent="0.25">
      <c r="B4" s="297" t="s">
        <v>470</v>
      </c>
      <c r="C4" s="297" t="s">
        <v>417</v>
      </c>
      <c r="D4" s="297" t="s">
        <v>394</v>
      </c>
      <c r="E4" s="297" t="s">
        <v>395</v>
      </c>
      <c r="F4" s="297" t="s">
        <v>396</v>
      </c>
      <c r="G4" s="297" t="s">
        <v>397</v>
      </c>
      <c r="H4" s="297" t="s">
        <v>398</v>
      </c>
      <c r="I4" s="297" t="s">
        <v>38</v>
      </c>
      <c r="J4" s="219"/>
      <c r="K4" s="228"/>
      <c r="L4" s="228"/>
      <c r="M4" s="228"/>
      <c r="N4" s="228"/>
      <c r="O4" s="228"/>
      <c r="P4" s="228"/>
    </row>
    <row r="5" spans="2:17" ht="30" customHeight="1" x14ac:dyDescent="0.25">
      <c r="B5" s="285" t="s">
        <v>415</v>
      </c>
      <c r="C5" s="284">
        <v>2</v>
      </c>
      <c r="D5" s="284">
        <v>0</v>
      </c>
      <c r="E5" s="284">
        <v>0</v>
      </c>
      <c r="F5" s="284">
        <v>2</v>
      </c>
      <c r="G5" s="284">
        <v>7</v>
      </c>
      <c r="H5" s="284">
        <v>14</v>
      </c>
      <c r="I5" s="284">
        <f>SUM(C5:H5)</f>
        <v>25</v>
      </c>
      <c r="J5" s="221"/>
      <c r="K5" s="229"/>
      <c r="L5" s="229"/>
      <c r="M5" s="229"/>
      <c r="N5" s="229"/>
      <c r="O5" s="229"/>
      <c r="P5" s="229"/>
      <c r="Q5" s="230"/>
    </row>
    <row r="6" spans="2:17" ht="30" customHeight="1" x14ac:dyDescent="0.25">
      <c r="B6" s="285" t="s">
        <v>416</v>
      </c>
      <c r="C6" s="284">
        <v>2</v>
      </c>
      <c r="D6" s="284">
        <v>0</v>
      </c>
      <c r="E6" s="284">
        <v>0</v>
      </c>
      <c r="F6" s="284">
        <v>2</v>
      </c>
      <c r="G6" s="284">
        <v>3</v>
      </c>
      <c r="H6" s="284">
        <v>18</v>
      </c>
      <c r="I6" s="284">
        <f>SUM(C6:H6)</f>
        <v>25</v>
      </c>
      <c r="J6" s="224"/>
      <c r="K6" s="229"/>
      <c r="L6" s="229"/>
      <c r="M6" s="229"/>
      <c r="N6" s="229"/>
      <c r="O6" s="229"/>
      <c r="P6" s="229"/>
      <c r="Q6" s="230"/>
    </row>
    <row r="7" spans="2:17" ht="30" customHeight="1" x14ac:dyDescent="0.25">
      <c r="B7" s="293" t="s">
        <v>414</v>
      </c>
      <c r="C7" s="294">
        <v>2</v>
      </c>
      <c r="D7" s="294">
        <v>0</v>
      </c>
      <c r="E7" s="294">
        <v>0</v>
      </c>
      <c r="F7" s="294">
        <v>2</v>
      </c>
      <c r="G7" s="294">
        <v>4</v>
      </c>
      <c r="H7" s="294">
        <v>17</v>
      </c>
      <c r="I7" s="294">
        <f>SUM(C7:H7)</f>
        <v>25</v>
      </c>
      <c r="J7" s="224"/>
      <c r="K7" s="229"/>
      <c r="L7" s="229"/>
      <c r="M7" s="229"/>
      <c r="N7" s="229"/>
      <c r="O7" s="229"/>
      <c r="P7" s="229"/>
      <c r="Q7" s="230"/>
    </row>
    <row r="8" spans="2:17" x14ac:dyDescent="0.25">
      <c r="B8" s="253" t="s">
        <v>445</v>
      </c>
    </row>
    <row r="9" spans="2:17" x14ac:dyDescent="0.25">
      <c r="B9" s="203"/>
    </row>
  </sheetData>
  <sheetProtection algorithmName="SHA-512" hashValue="AxhV5WrWiRP8h8lt7m0P1D2WY0gr7+c6hpLde9R3yzCd1/WMuX3rTXXl9TEwfsd3vwOcOuZOwHAL2swd3GCSeg==" saltValue="XkZq50e8xkKbfj0z906l6A==" spinCount="100000" sheet="1" objects="1" scenarios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Q8"/>
  <sheetViews>
    <sheetView workbookViewId="0">
      <selection activeCell="H18" sqref="H18"/>
    </sheetView>
  </sheetViews>
  <sheetFormatPr baseColWidth="10" defaultRowHeight="15" x14ac:dyDescent="0.25"/>
  <cols>
    <col min="1" max="1" width="11.42578125" style="1"/>
    <col min="2" max="2" width="24" style="1" customWidth="1"/>
    <col min="3" max="9" width="13.85546875" style="1" customWidth="1"/>
    <col min="10" max="10" width="8.7109375" style="1" customWidth="1"/>
    <col min="11" max="16" width="5.140625" style="1" customWidth="1"/>
    <col min="17" max="16384" width="11.42578125" style="1"/>
  </cols>
  <sheetData>
    <row r="2" spans="2:17" x14ac:dyDescent="0.25">
      <c r="B2" s="107" t="s">
        <v>433</v>
      </c>
    </row>
    <row r="4" spans="2:17" ht="38.25" x14ac:dyDescent="0.25">
      <c r="B4" s="152" t="s">
        <v>387</v>
      </c>
      <c r="C4" s="137" t="s">
        <v>417</v>
      </c>
      <c r="D4" s="138" t="s">
        <v>394</v>
      </c>
      <c r="E4" s="139" t="s">
        <v>395</v>
      </c>
      <c r="F4" s="138" t="s">
        <v>396</v>
      </c>
      <c r="G4" s="139" t="s">
        <v>397</v>
      </c>
      <c r="H4" s="138" t="s">
        <v>398</v>
      </c>
      <c r="I4" s="140" t="s">
        <v>38</v>
      </c>
      <c r="J4" s="112"/>
      <c r="K4" s="121">
        <v>0</v>
      </c>
      <c r="L4" s="121">
        <v>1</v>
      </c>
      <c r="M4" s="121">
        <v>2</v>
      </c>
      <c r="N4" s="121">
        <v>3</v>
      </c>
      <c r="O4" s="121">
        <v>4</v>
      </c>
      <c r="P4" s="121">
        <v>5</v>
      </c>
      <c r="Q4" s="122"/>
    </row>
    <row r="5" spans="2:17" x14ac:dyDescent="0.25">
      <c r="B5" s="141" t="s">
        <v>415</v>
      </c>
      <c r="C5" s="136">
        <v>22</v>
      </c>
      <c r="D5" s="136">
        <v>3</v>
      </c>
      <c r="E5" s="136">
        <v>3</v>
      </c>
      <c r="F5" s="136">
        <v>29</v>
      </c>
      <c r="G5" s="136">
        <v>54</v>
      </c>
      <c r="H5" s="136">
        <v>100</v>
      </c>
      <c r="I5" s="135">
        <f>SUM(C5:H5)</f>
        <v>211</v>
      </c>
      <c r="J5" s="111"/>
      <c r="K5" s="183">
        <f t="shared" ref="K5:P7" si="0">C5/$I5</f>
        <v>0.10426540284360189</v>
      </c>
      <c r="L5" s="187">
        <f t="shared" si="0"/>
        <v>1.4218009478672985E-2</v>
      </c>
      <c r="M5" s="187">
        <f t="shared" si="0"/>
        <v>1.4218009478672985E-2</v>
      </c>
      <c r="N5" s="183">
        <f t="shared" si="0"/>
        <v>0.13744075829383887</v>
      </c>
      <c r="O5" s="183">
        <f t="shared" si="0"/>
        <v>0.25592417061611372</v>
      </c>
      <c r="P5" s="183">
        <f t="shared" si="0"/>
        <v>0.47393364928909953</v>
      </c>
      <c r="Q5" s="123"/>
    </row>
    <row r="6" spans="2:17" x14ac:dyDescent="0.25">
      <c r="B6" s="132" t="s">
        <v>416</v>
      </c>
      <c r="C6" s="108">
        <v>23</v>
      </c>
      <c r="D6" s="108">
        <v>1</v>
      </c>
      <c r="E6" s="108">
        <v>4</v>
      </c>
      <c r="F6" s="108">
        <v>25</v>
      </c>
      <c r="G6" s="108">
        <v>68</v>
      </c>
      <c r="H6" s="108">
        <v>90</v>
      </c>
      <c r="I6" s="108">
        <f>SUM(C6:H6)</f>
        <v>211</v>
      </c>
      <c r="J6" s="110"/>
      <c r="K6" s="183">
        <f t="shared" si="0"/>
        <v>0.10900473933649289</v>
      </c>
      <c r="L6" s="187">
        <f t="shared" si="0"/>
        <v>4.7393364928909956E-3</v>
      </c>
      <c r="M6" s="183">
        <f t="shared" si="0"/>
        <v>1.8957345971563982E-2</v>
      </c>
      <c r="N6" s="183">
        <f t="shared" si="0"/>
        <v>0.11848341232227488</v>
      </c>
      <c r="O6" s="183">
        <f t="shared" si="0"/>
        <v>0.32227488151658767</v>
      </c>
      <c r="P6" s="183">
        <f t="shared" si="0"/>
        <v>0.42654028436018959</v>
      </c>
      <c r="Q6" s="123"/>
    </row>
    <row r="7" spans="2:17" x14ac:dyDescent="0.25">
      <c r="B7" s="133" t="s">
        <v>414</v>
      </c>
      <c r="C7" s="108">
        <v>22</v>
      </c>
      <c r="D7" s="108">
        <v>2</v>
      </c>
      <c r="E7" s="108">
        <v>4</v>
      </c>
      <c r="F7" s="108">
        <v>35</v>
      </c>
      <c r="G7" s="108">
        <v>49</v>
      </c>
      <c r="H7" s="108">
        <v>99</v>
      </c>
      <c r="I7" s="108">
        <f>SUM(C7:H7)</f>
        <v>211</v>
      </c>
      <c r="J7" s="110"/>
      <c r="K7" s="183">
        <f t="shared" si="0"/>
        <v>0.10426540284360189</v>
      </c>
      <c r="L7" s="187">
        <f t="shared" si="0"/>
        <v>9.4786729857819912E-3</v>
      </c>
      <c r="M7" s="183">
        <f t="shared" si="0"/>
        <v>1.8957345971563982E-2</v>
      </c>
      <c r="N7" s="183">
        <f t="shared" si="0"/>
        <v>0.16587677725118483</v>
      </c>
      <c r="O7" s="183">
        <f t="shared" si="0"/>
        <v>0.23222748815165878</v>
      </c>
      <c r="P7" s="183">
        <f t="shared" si="0"/>
        <v>0.46919431279620855</v>
      </c>
      <c r="Q7" s="123"/>
    </row>
    <row r="8" spans="2:17" x14ac:dyDescent="0.25">
      <c r="B8" s="64" t="s">
        <v>428</v>
      </c>
      <c r="I8" s="122"/>
      <c r="J8" s="122"/>
      <c r="K8" s="122"/>
      <c r="L8" s="122"/>
      <c r="M8" s="122"/>
      <c r="N8" s="122"/>
      <c r="O8" s="122"/>
      <c r="P8" s="122"/>
      <c r="Q8" s="12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"/>
  <sheetViews>
    <sheetView showGridLines="0" workbookViewId="0">
      <selection activeCell="B17" sqref="B17"/>
    </sheetView>
  </sheetViews>
  <sheetFormatPr baseColWidth="10" defaultRowHeight="15" x14ac:dyDescent="0.25"/>
  <cols>
    <col min="1" max="1" width="11.42578125" style="195"/>
    <col min="2" max="2" width="24" style="195" customWidth="1"/>
    <col min="3" max="9" width="12.7109375" style="195" customWidth="1"/>
    <col min="10" max="10" width="8.7109375" style="195" customWidth="1"/>
    <col min="11" max="13" width="7" style="195" customWidth="1"/>
    <col min="14" max="14" width="5.28515625" style="195" customWidth="1"/>
    <col min="15" max="16384" width="11.42578125" style="195"/>
  </cols>
  <sheetData>
    <row r="2" spans="2:14" x14ac:dyDescent="0.25">
      <c r="B2" s="265" t="s">
        <v>459</v>
      </c>
    </row>
    <row r="3" spans="2:14" x14ac:dyDescent="0.25">
      <c r="B3" s="266" t="s">
        <v>491</v>
      </c>
    </row>
    <row r="4" spans="2:14" ht="39.950000000000003" customHeight="1" x14ac:dyDescent="0.25">
      <c r="B4" s="297" t="s">
        <v>470</v>
      </c>
      <c r="C4" s="297" t="s">
        <v>417</v>
      </c>
      <c r="D4" s="297" t="s">
        <v>394</v>
      </c>
      <c r="E4" s="297" t="s">
        <v>395</v>
      </c>
      <c r="F4" s="297" t="s">
        <v>396</v>
      </c>
      <c r="G4" s="297" t="s">
        <v>397</v>
      </c>
      <c r="H4" s="297" t="s">
        <v>398</v>
      </c>
      <c r="I4" s="297" t="s">
        <v>38</v>
      </c>
      <c r="J4" s="219"/>
      <c r="K4" s="220"/>
      <c r="L4" s="220"/>
      <c r="M4" s="220"/>
    </row>
    <row r="5" spans="2:14" ht="30" customHeight="1" x14ac:dyDescent="0.25">
      <c r="B5" s="285" t="s">
        <v>415</v>
      </c>
      <c r="C5" s="284">
        <v>22</v>
      </c>
      <c r="D5" s="284">
        <v>3</v>
      </c>
      <c r="E5" s="284">
        <v>3</v>
      </c>
      <c r="F5" s="284">
        <v>29</v>
      </c>
      <c r="G5" s="284">
        <v>54</v>
      </c>
      <c r="H5" s="284">
        <v>100</v>
      </c>
      <c r="I5" s="284">
        <f>SUM(C5:H5)</f>
        <v>211</v>
      </c>
      <c r="J5" s="221"/>
      <c r="K5" s="225"/>
      <c r="L5" s="225"/>
      <c r="M5" s="225"/>
      <c r="N5" s="226"/>
    </row>
    <row r="6" spans="2:14" ht="30" customHeight="1" x14ac:dyDescent="0.25">
      <c r="B6" s="285" t="s">
        <v>416</v>
      </c>
      <c r="C6" s="284">
        <v>23</v>
      </c>
      <c r="D6" s="284">
        <v>1</v>
      </c>
      <c r="E6" s="284">
        <v>4</v>
      </c>
      <c r="F6" s="284">
        <v>25</v>
      </c>
      <c r="G6" s="284">
        <v>68</v>
      </c>
      <c r="H6" s="284">
        <v>90</v>
      </c>
      <c r="I6" s="284">
        <f>SUM(C6:H6)</f>
        <v>211</v>
      </c>
      <c r="J6" s="224"/>
      <c r="K6" s="225"/>
      <c r="L6" s="225"/>
      <c r="M6" s="225"/>
      <c r="N6" s="226"/>
    </row>
    <row r="7" spans="2:14" ht="30" customHeight="1" x14ac:dyDescent="0.25">
      <c r="B7" s="293" t="s">
        <v>414</v>
      </c>
      <c r="C7" s="294">
        <v>22</v>
      </c>
      <c r="D7" s="294">
        <v>2</v>
      </c>
      <c r="E7" s="294">
        <v>4</v>
      </c>
      <c r="F7" s="294">
        <v>35</v>
      </c>
      <c r="G7" s="294">
        <v>49</v>
      </c>
      <c r="H7" s="294">
        <v>99</v>
      </c>
      <c r="I7" s="294">
        <f>SUM(C7:H7)</f>
        <v>211</v>
      </c>
      <c r="J7" s="224"/>
      <c r="K7" s="225"/>
      <c r="L7" s="225"/>
      <c r="M7" s="225"/>
      <c r="N7" s="226"/>
    </row>
    <row r="8" spans="2:14" x14ac:dyDescent="0.25">
      <c r="B8" s="253" t="s">
        <v>445</v>
      </c>
    </row>
    <row r="9" spans="2:14" x14ac:dyDescent="0.25">
      <c r="B9" s="203"/>
    </row>
  </sheetData>
  <sheetProtection algorithmName="SHA-512" hashValue="zV+igWCU3p/rN/ZwZInVGVaq0JJHrhyGXWH4PEAo366WHtB1k/yacR1QlO16gtNBZEEEnm/3jd0fqY2SkV/qUQ==" saltValue="z8Nz0mUilc08QToHhO85xg==" spinCount="100000" sheet="1" objects="1" scenarios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R8"/>
  <sheetViews>
    <sheetView workbookViewId="0">
      <selection activeCell="I13" sqref="I13"/>
    </sheetView>
  </sheetViews>
  <sheetFormatPr baseColWidth="10" defaultRowHeight="15" x14ac:dyDescent="0.25"/>
  <cols>
    <col min="1" max="1" width="11.42578125" style="1"/>
    <col min="2" max="2" width="24.28515625" style="1" customWidth="1"/>
    <col min="3" max="9" width="13.28515625" style="1" customWidth="1"/>
    <col min="10" max="10" width="8.7109375" style="1" customWidth="1"/>
    <col min="11" max="16" width="4.85546875" style="1" customWidth="1"/>
    <col min="17" max="16384" width="11.42578125" style="1"/>
  </cols>
  <sheetData>
    <row r="2" spans="2:18" x14ac:dyDescent="0.25">
      <c r="B2" s="107" t="s">
        <v>434</v>
      </c>
    </row>
    <row r="4" spans="2:18" ht="38.25" x14ac:dyDescent="0.25">
      <c r="B4" s="168" t="s">
        <v>387</v>
      </c>
      <c r="C4" s="146" t="s">
        <v>417</v>
      </c>
      <c r="D4" s="147" t="s">
        <v>394</v>
      </c>
      <c r="E4" s="148" t="s">
        <v>395</v>
      </c>
      <c r="F4" s="147" t="s">
        <v>396</v>
      </c>
      <c r="G4" s="148" t="s">
        <v>397</v>
      </c>
      <c r="H4" s="146" t="s">
        <v>398</v>
      </c>
      <c r="I4" s="130" t="s">
        <v>38</v>
      </c>
      <c r="J4" s="112"/>
      <c r="K4" s="121">
        <v>0</v>
      </c>
      <c r="L4" s="121">
        <v>1</v>
      </c>
      <c r="M4" s="121">
        <v>2</v>
      </c>
      <c r="N4" s="121">
        <v>3</v>
      </c>
      <c r="O4" s="121">
        <v>4</v>
      </c>
      <c r="P4" s="121">
        <v>5</v>
      </c>
      <c r="Q4" s="122"/>
      <c r="R4" s="122"/>
    </row>
    <row r="5" spans="2:18" x14ac:dyDescent="0.25">
      <c r="B5" s="149" t="s">
        <v>415</v>
      </c>
      <c r="C5" s="108">
        <v>12</v>
      </c>
      <c r="D5" s="108">
        <v>0</v>
      </c>
      <c r="E5" s="108">
        <v>2</v>
      </c>
      <c r="F5" s="108">
        <v>20</v>
      </c>
      <c r="G5" s="108">
        <v>57</v>
      </c>
      <c r="H5" s="108">
        <v>93</v>
      </c>
      <c r="I5" s="142">
        <f>SUM(C5:H5)</f>
        <v>184</v>
      </c>
      <c r="J5" s="111"/>
      <c r="K5" s="183">
        <f t="shared" ref="K5:P7" si="0">C5/$I5</f>
        <v>6.5217391304347824E-2</v>
      </c>
      <c r="L5" s="183">
        <f t="shared" si="0"/>
        <v>0</v>
      </c>
      <c r="M5" s="187">
        <f t="shared" si="0"/>
        <v>1.0869565217391304E-2</v>
      </c>
      <c r="N5" s="183">
        <f t="shared" si="0"/>
        <v>0.10869565217391304</v>
      </c>
      <c r="O5" s="183">
        <f t="shared" si="0"/>
        <v>0.30978260869565216</v>
      </c>
      <c r="P5" s="183">
        <f t="shared" si="0"/>
        <v>0.50543478260869568</v>
      </c>
      <c r="Q5" s="123"/>
      <c r="R5" s="122"/>
    </row>
    <row r="6" spans="2:18" x14ac:dyDescent="0.25">
      <c r="B6" s="149" t="s">
        <v>416</v>
      </c>
      <c r="C6" s="108">
        <v>11</v>
      </c>
      <c r="D6" s="108">
        <v>0</v>
      </c>
      <c r="E6" s="108">
        <v>2</v>
      </c>
      <c r="F6" s="108">
        <v>32</v>
      </c>
      <c r="G6" s="108">
        <v>47</v>
      </c>
      <c r="H6" s="108">
        <v>92</v>
      </c>
      <c r="I6" s="143">
        <f>SUM(C6:H6)</f>
        <v>184</v>
      </c>
      <c r="J6" s="110"/>
      <c r="K6" s="183">
        <f t="shared" si="0"/>
        <v>5.9782608695652176E-2</v>
      </c>
      <c r="L6" s="183">
        <f t="shared" si="0"/>
        <v>0</v>
      </c>
      <c r="M6" s="187">
        <f t="shared" si="0"/>
        <v>1.0869565217391304E-2</v>
      </c>
      <c r="N6" s="183">
        <f t="shared" si="0"/>
        <v>0.17391304347826086</v>
      </c>
      <c r="O6" s="183">
        <f t="shared" si="0"/>
        <v>0.25543478260869568</v>
      </c>
      <c r="P6" s="183">
        <f t="shared" si="0"/>
        <v>0.5</v>
      </c>
      <c r="Q6" s="123"/>
      <c r="R6" s="122"/>
    </row>
    <row r="7" spans="2:18" x14ac:dyDescent="0.25">
      <c r="B7" s="150" t="s">
        <v>414</v>
      </c>
      <c r="C7" s="144">
        <v>11</v>
      </c>
      <c r="D7" s="144">
        <v>1</v>
      </c>
      <c r="E7" s="144">
        <v>1</v>
      </c>
      <c r="F7" s="144">
        <v>36</v>
      </c>
      <c r="G7" s="144">
        <v>41</v>
      </c>
      <c r="H7" s="144">
        <v>94</v>
      </c>
      <c r="I7" s="145">
        <f>SUM(C7:H7)</f>
        <v>184</v>
      </c>
      <c r="J7" s="110"/>
      <c r="K7" s="183">
        <f t="shared" si="0"/>
        <v>5.9782608695652176E-2</v>
      </c>
      <c r="L7" s="187">
        <f t="shared" si="0"/>
        <v>5.434782608695652E-3</v>
      </c>
      <c r="M7" s="187">
        <f t="shared" si="0"/>
        <v>5.434782608695652E-3</v>
      </c>
      <c r="N7" s="183">
        <f t="shared" si="0"/>
        <v>0.19565217391304349</v>
      </c>
      <c r="O7" s="183">
        <f t="shared" si="0"/>
        <v>0.22282608695652173</v>
      </c>
      <c r="P7" s="183">
        <f t="shared" si="0"/>
        <v>0.51086956521739135</v>
      </c>
      <c r="Q7" s="123"/>
      <c r="R7" s="122"/>
    </row>
    <row r="8" spans="2:18" x14ac:dyDescent="0.25">
      <c r="B8" s="109" t="s">
        <v>399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"/>
  <sheetViews>
    <sheetView showGridLines="0" workbookViewId="0">
      <selection activeCell="B17" sqref="B17"/>
    </sheetView>
  </sheetViews>
  <sheetFormatPr baseColWidth="10" defaultRowHeight="15" x14ac:dyDescent="0.25"/>
  <cols>
    <col min="1" max="1" width="11.42578125" style="195"/>
    <col min="2" max="2" width="24.28515625" style="195" customWidth="1"/>
    <col min="3" max="9" width="12.7109375" style="195" customWidth="1"/>
    <col min="10" max="10" width="8.7109375" style="195" customWidth="1"/>
    <col min="11" max="13" width="6" style="195" customWidth="1"/>
    <col min="14" max="14" width="5.5703125" style="195" customWidth="1"/>
    <col min="15" max="16384" width="11.42578125" style="195"/>
  </cols>
  <sheetData>
    <row r="2" spans="2:14" x14ac:dyDescent="0.25">
      <c r="B2" s="265" t="s">
        <v>460</v>
      </c>
    </row>
    <row r="3" spans="2:14" x14ac:dyDescent="0.25">
      <c r="B3" s="266" t="s">
        <v>478</v>
      </c>
    </row>
    <row r="4" spans="2:14" ht="39.950000000000003" customHeight="1" x14ac:dyDescent="0.25">
      <c r="B4" s="297" t="s">
        <v>470</v>
      </c>
      <c r="C4" s="297" t="s">
        <v>417</v>
      </c>
      <c r="D4" s="297" t="s">
        <v>394</v>
      </c>
      <c r="E4" s="297" t="s">
        <v>395</v>
      </c>
      <c r="F4" s="297" t="s">
        <v>396</v>
      </c>
      <c r="G4" s="297" t="s">
        <v>397</v>
      </c>
      <c r="H4" s="297" t="s">
        <v>398</v>
      </c>
      <c r="I4" s="297" t="s">
        <v>38</v>
      </c>
      <c r="J4" s="219"/>
      <c r="K4" s="208"/>
      <c r="L4" s="208"/>
      <c r="M4" s="208"/>
      <c r="N4" s="209"/>
    </row>
    <row r="5" spans="2:14" ht="30" customHeight="1" x14ac:dyDescent="0.25">
      <c r="B5" s="285" t="s">
        <v>415</v>
      </c>
      <c r="C5" s="284">
        <v>12</v>
      </c>
      <c r="D5" s="284">
        <v>0</v>
      </c>
      <c r="E5" s="284">
        <v>2</v>
      </c>
      <c r="F5" s="284">
        <v>20</v>
      </c>
      <c r="G5" s="284">
        <v>57</v>
      </c>
      <c r="H5" s="284">
        <v>93</v>
      </c>
      <c r="I5" s="284">
        <f>SUM(C5:H5)</f>
        <v>184</v>
      </c>
      <c r="J5" s="221"/>
      <c r="K5" s="225"/>
      <c r="L5" s="225"/>
      <c r="M5" s="225"/>
      <c r="N5" s="226"/>
    </row>
    <row r="6" spans="2:14" ht="30" customHeight="1" x14ac:dyDescent="0.25">
      <c r="B6" s="285" t="s">
        <v>416</v>
      </c>
      <c r="C6" s="284">
        <v>11</v>
      </c>
      <c r="D6" s="284">
        <v>0</v>
      </c>
      <c r="E6" s="284">
        <v>2</v>
      </c>
      <c r="F6" s="284">
        <v>32</v>
      </c>
      <c r="G6" s="284">
        <v>47</v>
      </c>
      <c r="H6" s="284">
        <v>92</v>
      </c>
      <c r="I6" s="284">
        <f>SUM(C6:H6)</f>
        <v>184</v>
      </c>
      <c r="J6" s="224"/>
      <c r="K6" s="225"/>
      <c r="L6" s="225"/>
      <c r="M6" s="225"/>
      <c r="N6" s="226"/>
    </row>
    <row r="7" spans="2:14" ht="30" customHeight="1" x14ac:dyDescent="0.25">
      <c r="B7" s="286" t="s">
        <v>414</v>
      </c>
      <c r="C7" s="284">
        <v>11</v>
      </c>
      <c r="D7" s="284">
        <v>1</v>
      </c>
      <c r="E7" s="284">
        <v>1</v>
      </c>
      <c r="F7" s="284">
        <v>36</v>
      </c>
      <c r="G7" s="284">
        <v>41</v>
      </c>
      <c r="H7" s="284">
        <v>94</v>
      </c>
      <c r="I7" s="284">
        <f>SUM(C7:H7)</f>
        <v>184</v>
      </c>
      <c r="J7" s="224"/>
      <c r="K7" s="225"/>
      <c r="L7" s="225"/>
      <c r="M7" s="225"/>
      <c r="N7" s="226"/>
    </row>
    <row r="8" spans="2:14" x14ac:dyDescent="0.25">
      <c r="B8" s="253" t="s">
        <v>445</v>
      </c>
      <c r="K8" s="209"/>
      <c r="L8" s="209"/>
      <c r="M8" s="209"/>
      <c r="N8" s="209"/>
    </row>
    <row r="9" spans="2:14" x14ac:dyDescent="0.25">
      <c r="B9" s="203"/>
      <c r="K9" s="209"/>
      <c r="L9" s="209"/>
      <c r="M9" s="209"/>
      <c r="N9" s="209"/>
    </row>
  </sheetData>
  <sheetProtection algorithmName="SHA-512" hashValue="wd1PEljSgXI2+J8Yz9WiPjfLhXVbqbYZnf7SEnKOhppDBl8dEi4pn8tZx4M4R3NlFlSfTUNP0V4thtMAe7rBGg==" saltValue="pAridzLImXAnauYbqL8QzA==" spinCount="100000" sheet="1" objects="1" scenarios="1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Q12"/>
  <sheetViews>
    <sheetView workbookViewId="0">
      <selection activeCell="I8" sqref="I8"/>
    </sheetView>
  </sheetViews>
  <sheetFormatPr baseColWidth="10" defaultRowHeight="15" x14ac:dyDescent="0.25"/>
  <cols>
    <col min="1" max="1" width="11.42578125" style="1"/>
    <col min="2" max="2" width="46.7109375" style="1" customWidth="1"/>
    <col min="3" max="8" width="10.5703125" style="1" customWidth="1"/>
    <col min="9" max="10" width="11.42578125" style="1"/>
    <col min="11" max="16" width="4.28515625" style="1" customWidth="1"/>
    <col min="17" max="16384" width="11.42578125" style="1"/>
  </cols>
  <sheetData>
    <row r="2" spans="2:17" x14ac:dyDescent="0.25">
      <c r="B2" s="107" t="s">
        <v>435</v>
      </c>
    </row>
    <row r="4" spans="2:17" x14ac:dyDescent="0.25">
      <c r="B4" s="130" t="s">
        <v>411</v>
      </c>
      <c r="C4" s="139" t="s">
        <v>405</v>
      </c>
      <c r="D4" s="138" t="s">
        <v>422</v>
      </c>
      <c r="E4" s="139" t="s">
        <v>407</v>
      </c>
      <c r="F4" s="138" t="s">
        <v>408</v>
      </c>
      <c r="G4" s="139" t="s">
        <v>409</v>
      </c>
      <c r="H4" s="138" t="s">
        <v>410</v>
      </c>
      <c r="I4" s="140" t="s">
        <v>38</v>
      </c>
      <c r="J4" s="112"/>
      <c r="K4" s="116">
        <v>0</v>
      </c>
      <c r="L4" s="116">
        <v>1</v>
      </c>
      <c r="M4" s="116">
        <v>2</v>
      </c>
      <c r="N4" s="116">
        <v>3</v>
      </c>
      <c r="O4" s="116">
        <v>4</v>
      </c>
      <c r="P4" s="116">
        <v>5</v>
      </c>
    </row>
    <row r="5" spans="2:17" ht="28.5" customHeight="1" x14ac:dyDescent="0.25">
      <c r="B5" s="141" t="s">
        <v>418</v>
      </c>
      <c r="C5" s="135">
        <v>0</v>
      </c>
      <c r="D5" s="135">
        <v>1</v>
      </c>
      <c r="E5" s="135">
        <v>1</v>
      </c>
      <c r="F5" s="135">
        <v>2</v>
      </c>
      <c r="G5" s="135">
        <v>12</v>
      </c>
      <c r="H5" s="135">
        <v>195</v>
      </c>
      <c r="I5" s="135">
        <f>SUM(C5:H5)</f>
        <v>211</v>
      </c>
      <c r="J5" s="111"/>
      <c r="K5" s="182">
        <f t="shared" ref="K5:P5" si="0">C5/$I5</f>
        <v>0</v>
      </c>
      <c r="L5" s="188">
        <f t="shared" si="0"/>
        <v>4.7393364928909956E-3</v>
      </c>
      <c r="M5" s="188">
        <f t="shared" si="0"/>
        <v>4.7393364928909956E-3</v>
      </c>
      <c r="N5" s="182">
        <f t="shared" si="0"/>
        <v>9.4786729857819912E-3</v>
      </c>
      <c r="O5" s="182">
        <f t="shared" si="0"/>
        <v>5.6872037914691941E-2</v>
      </c>
      <c r="P5" s="182">
        <f t="shared" si="0"/>
        <v>0.92417061611374407</v>
      </c>
      <c r="Q5" s="113"/>
    </row>
    <row r="6" spans="2:17" ht="28.5" customHeight="1" x14ac:dyDescent="0.25">
      <c r="B6" s="132" t="s">
        <v>413</v>
      </c>
      <c r="C6" s="114">
        <v>26</v>
      </c>
      <c r="D6" s="114">
        <v>0</v>
      </c>
      <c r="E6" s="114">
        <v>0</v>
      </c>
      <c r="F6" s="114">
        <v>11</v>
      </c>
      <c r="G6" s="114">
        <v>7</v>
      </c>
      <c r="H6" s="114">
        <v>338</v>
      </c>
      <c r="I6" s="114">
        <f t="shared" ref="I6:I11" si="1">SUM(C6:H6)</f>
        <v>382</v>
      </c>
      <c r="J6" s="111"/>
      <c r="K6" s="182">
        <f t="shared" ref="K6:K11" si="2">C6/$I6</f>
        <v>6.8062827225130892E-2</v>
      </c>
      <c r="L6" s="182">
        <f t="shared" ref="L6:L11" si="3">D6/$I6</f>
        <v>0</v>
      </c>
      <c r="M6" s="182">
        <f t="shared" ref="M6:M11" si="4">E6/$I6</f>
        <v>0</v>
      </c>
      <c r="N6" s="182">
        <f t="shared" ref="N6:N11" si="5">F6/$I6</f>
        <v>2.8795811518324606E-2</v>
      </c>
      <c r="O6" s="182">
        <f t="shared" ref="O6:O11" si="6">G6/$I6</f>
        <v>1.832460732984293E-2</v>
      </c>
      <c r="P6" s="182">
        <f t="shared" ref="P6:P11" si="7">H6/$I6</f>
        <v>0.88481675392670156</v>
      </c>
      <c r="Q6" s="113"/>
    </row>
    <row r="7" spans="2:17" ht="28.5" customHeight="1" x14ac:dyDescent="0.25">
      <c r="B7" s="133" t="s">
        <v>403</v>
      </c>
      <c r="C7" s="114">
        <v>0</v>
      </c>
      <c r="D7" s="114">
        <v>0</v>
      </c>
      <c r="E7" s="114">
        <v>0</v>
      </c>
      <c r="F7" s="114">
        <v>3</v>
      </c>
      <c r="G7" s="114">
        <v>2</v>
      </c>
      <c r="H7" s="114">
        <v>206</v>
      </c>
      <c r="I7" s="114">
        <f t="shared" si="1"/>
        <v>211</v>
      </c>
      <c r="J7" s="111"/>
      <c r="K7" s="182">
        <f t="shared" si="2"/>
        <v>0</v>
      </c>
      <c r="L7" s="182">
        <f t="shared" si="3"/>
        <v>0</v>
      </c>
      <c r="M7" s="182">
        <f t="shared" si="4"/>
        <v>0</v>
      </c>
      <c r="N7" s="182">
        <f t="shared" si="5"/>
        <v>1.4218009478672985E-2</v>
      </c>
      <c r="O7" s="182">
        <f t="shared" si="6"/>
        <v>9.4786729857819912E-3</v>
      </c>
      <c r="P7" s="182">
        <f t="shared" si="7"/>
        <v>0.976303317535545</v>
      </c>
      <c r="Q7" s="113"/>
    </row>
    <row r="8" spans="2:17" ht="28.5" customHeight="1" x14ac:dyDescent="0.25">
      <c r="B8" s="132" t="s">
        <v>419</v>
      </c>
      <c r="C8" s="114">
        <v>11</v>
      </c>
      <c r="D8" s="114">
        <v>5</v>
      </c>
      <c r="E8" s="114">
        <v>4</v>
      </c>
      <c r="F8" s="114">
        <v>4</v>
      </c>
      <c r="G8" s="114">
        <v>4</v>
      </c>
      <c r="H8" s="114">
        <v>392</v>
      </c>
      <c r="I8" s="114">
        <f t="shared" si="1"/>
        <v>420</v>
      </c>
      <c r="J8" s="111"/>
      <c r="K8" s="182">
        <f t="shared" si="2"/>
        <v>2.6190476190476191E-2</v>
      </c>
      <c r="L8" s="182">
        <f t="shared" si="3"/>
        <v>1.1904761904761904E-2</v>
      </c>
      <c r="M8" s="182">
        <f t="shared" si="4"/>
        <v>9.5238095238095247E-3</v>
      </c>
      <c r="N8" s="182">
        <f t="shared" si="5"/>
        <v>9.5238095238095247E-3</v>
      </c>
      <c r="O8" s="182">
        <f t="shared" si="6"/>
        <v>9.5238095238095247E-3</v>
      </c>
      <c r="P8" s="182">
        <f t="shared" si="7"/>
        <v>0.93333333333333335</v>
      </c>
      <c r="Q8" s="113"/>
    </row>
    <row r="9" spans="2:17" ht="28.5" customHeight="1" x14ac:dyDescent="0.25">
      <c r="B9" s="132" t="s">
        <v>420</v>
      </c>
      <c r="C9" s="114">
        <v>16</v>
      </c>
      <c r="D9" s="114">
        <v>10</v>
      </c>
      <c r="E9" s="114">
        <v>13</v>
      </c>
      <c r="F9" s="114">
        <v>12</v>
      </c>
      <c r="G9" s="114">
        <v>43</v>
      </c>
      <c r="H9" s="114">
        <v>98</v>
      </c>
      <c r="I9" s="114">
        <f t="shared" si="1"/>
        <v>192</v>
      </c>
      <c r="J9" s="111"/>
      <c r="K9" s="182">
        <f t="shared" si="2"/>
        <v>8.3333333333333329E-2</v>
      </c>
      <c r="L9" s="182">
        <f t="shared" si="3"/>
        <v>5.2083333333333336E-2</v>
      </c>
      <c r="M9" s="182">
        <f t="shared" si="4"/>
        <v>6.7708333333333329E-2</v>
      </c>
      <c r="N9" s="182">
        <f t="shared" si="5"/>
        <v>6.25E-2</v>
      </c>
      <c r="O9" s="182">
        <f t="shared" si="6"/>
        <v>0.22395833333333334</v>
      </c>
      <c r="P9" s="182">
        <f t="shared" si="7"/>
        <v>0.51041666666666663</v>
      </c>
      <c r="Q9" s="113"/>
    </row>
    <row r="10" spans="2:17" ht="28.5" customHeight="1" x14ac:dyDescent="0.25">
      <c r="B10" s="132" t="s">
        <v>421</v>
      </c>
      <c r="C10" s="114">
        <v>62</v>
      </c>
      <c r="D10" s="114">
        <v>1</v>
      </c>
      <c r="E10" s="114">
        <v>2</v>
      </c>
      <c r="F10" s="114">
        <v>12</v>
      </c>
      <c r="G10" s="114">
        <v>39</v>
      </c>
      <c r="H10" s="114">
        <v>76</v>
      </c>
      <c r="I10" s="114">
        <f t="shared" si="1"/>
        <v>192</v>
      </c>
      <c r="J10" s="111"/>
      <c r="K10" s="182">
        <f t="shared" si="2"/>
        <v>0.32291666666666669</v>
      </c>
      <c r="L10" s="182">
        <f t="shared" si="3"/>
        <v>5.208333333333333E-3</v>
      </c>
      <c r="M10" s="182">
        <f t="shared" si="4"/>
        <v>1.0416666666666666E-2</v>
      </c>
      <c r="N10" s="182">
        <f t="shared" si="5"/>
        <v>6.25E-2</v>
      </c>
      <c r="O10" s="182">
        <f t="shared" si="6"/>
        <v>0.203125</v>
      </c>
      <c r="P10" s="182">
        <f t="shared" si="7"/>
        <v>0.39583333333333331</v>
      </c>
      <c r="Q10" s="113"/>
    </row>
    <row r="11" spans="2:17" ht="28.5" customHeight="1" x14ac:dyDescent="0.25">
      <c r="B11" s="133" t="s">
        <v>404</v>
      </c>
      <c r="C11" s="114">
        <v>0</v>
      </c>
      <c r="D11" s="114">
        <v>0</v>
      </c>
      <c r="E11" s="114">
        <v>0</v>
      </c>
      <c r="F11" s="114">
        <v>0</v>
      </c>
      <c r="G11" s="114">
        <v>1</v>
      </c>
      <c r="H11" s="114">
        <v>191</v>
      </c>
      <c r="I11" s="114">
        <f t="shared" si="1"/>
        <v>192</v>
      </c>
      <c r="J11" s="111"/>
      <c r="K11" s="182">
        <f t="shared" si="2"/>
        <v>0</v>
      </c>
      <c r="L11" s="182">
        <f t="shared" si="3"/>
        <v>0</v>
      </c>
      <c r="M11" s="182">
        <f t="shared" si="4"/>
        <v>0</v>
      </c>
      <c r="N11" s="182">
        <f t="shared" si="5"/>
        <v>0</v>
      </c>
      <c r="O11" s="182">
        <f t="shared" si="6"/>
        <v>5.208333333333333E-3</v>
      </c>
      <c r="P11" s="182">
        <f t="shared" si="7"/>
        <v>0.99479166666666663</v>
      </c>
      <c r="Q11" s="113"/>
    </row>
    <row r="12" spans="2:17" x14ac:dyDescent="0.25">
      <c r="B12" s="109" t="s">
        <v>399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showGridLines="0" topLeftCell="B1" workbookViewId="0">
      <selection activeCell="B17" sqref="B17"/>
    </sheetView>
  </sheetViews>
  <sheetFormatPr baseColWidth="10" defaultRowHeight="15" x14ac:dyDescent="0.25"/>
  <cols>
    <col min="1" max="1" width="11.42578125" style="195"/>
    <col min="2" max="2" width="50.7109375" style="195" customWidth="1"/>
    <col min="3" max="9" width="10.7109375" style="195" customWidth="1"/>
    <col min="10" max="10" width="11.42578125" style="195"/>
    <col min="11" max="13" width="6" style="195" customWidth="1"/>
    <col min="14" max="14" width="7.28515625" style="195" customWidth="1"/>
    <col min="15" max="16384" width="11.42578125" style="195"/>
  </cols>
  <sheetData>
    <row r="2" spans="2:14" x14ac:dyDescent="0.25">
      <c r="B2" s="265" t="s">
        <v>461</v>
      </c>
    </row>
    <row r="3" spans="2:14" x14ac:dyDescent="0.25">
      <c r="B3" s="266" t="s">
        <v>483</v>
      </c>
    </row>
    <row r="4" spans="2:14" ht="30" customHeight="1" x14ac:dyDescent="0.25">
      <c r="B4" s="297" t="s">
        <v>471</v>
      </c>
      <c r="C4" s="297" t="s">
        <v>405</v>
      </c>
      <c r="D4" s="297" t="s">
        <v>422</v>
      </c>
      <c r="E4" s="297" t="s">
        <v>407</v>
      </c>
      <c r="F4" s="297" t="s">
        <v>408</v>
      </c>
      <c r="G4" s="297" t="s">
        <v>409</v>
      </c>
      <c r="H4" s="297" t="s">
        <v>410</v>
      </c>
      <c r="I4" s="297" t="s">
        <v>38</v>
      </c>
      <c r="J4" s="219"/>
      <c r="K4" s="208"/>
      <c r="L4" s="208"/>
      <c r="M4" s="208"/>
      <c r="N4" s="209"/>
    </row>
    <row r="5" spans="2:14" ht="30" customHeight="1" x14ac:dyDescent="0.25">
      <c r="B5" s="285" t="s">
        <v>418</v>
      </c>
      <c r="C5" s="284">
        <v>0</v>
      </c>
      <c r="D5" s="284">
        <v>1</v>
      </c>
      <c r="E5" s="284">
        <v>1</v>
      </c>
      <c r="F5" s="284">
        <v>2</v>
      </c>
      <c r="G5" s="284">
        <v>12</v>
      </c>
      <c r="H5" s="284">
        <v>195</v>
      </c>
      <c r="I5" s="284">
        <f>SUM(C5:H5)</f>
        <v>211</v>
      </c>
      <c r="J5" s="221"/>
      <c r="K5" s="211"/>
      <c r="L5" s="211"/>
      <c r="M5" s="211"/>
      <c r="N5" s="212"/>
    </row>
    <row r="6" spans="2:14" ht="30" customHeight="1" x14ac:dyDescent="0.25">
      <c r="B6" s="285" t="s">
        <v>469</v>
      </c>
      <c r="C6" s="284">
        <v>26</v>
      </c>
      <c r="D6" s="284">
        <v>0</v>
      </c>
      <c r="E6" s="284">
        <v>0</v>
      </c>
      <c r="F6" s="284">
        <v>11</v>
      </c>
      <c r="G6" s="284">
        <v>7</v>
      </c>
      <c r="H6" s="284">
        <v>338</v>
      </c>
      <c r="I6" s="284">
        <f t="shared" ref="I6:I11" si="0">SUM(C6:H6)</f>
        <v>382</v>
      </c>
      <c r="J6" s="221"/>
      <c r="K6" s="211"/>
      <c r="L6" s="211"/>
      <c r="M6" s="211"/>
      <c r="N6" s="212"/>
    </row>
    <row r="7" spans="2:14" ht="30" customHeight="1" x14ac:dyDescent="0.25">
      <c r="B7" s="286" t="s">
        <v>403</v>
      </c>
      <c r="C7" s="284">
        <v>0</v>
      </c>
      <c r="D7" s="284">
        <v>0</v>
      </c>
      <c r="E7" s="284">
        <v>0</v>
      </c>
      <c r="F7" s="284">
        <v>3</v>
      </c>
      <c r="G7" s="284">
        <v>2</v>
      </c>
      <c r="H7" s="284">
        <v>206</v>
      </c>
      <c r="I7" s="284">
        <f t="shared" si="0"/>
        <v>211</v>
      </c>
      <c r="J7" s="221"/>
      <c r="K7" s="211"/>
      <c r="L7" s="211"/>
      <c r="M7" s="211"/>
      <c r="N7" s="212"/>
    </row>
    <row r="8" spans="2:14" ht="30" customHeight="1" x14ac:dyDescent="0.25">
      <c r="B8" s="285" t="s">
        <v>468</v>
      </c>
      <c r="C8" s="284">
        <v>11</v>
      </c>
      <c r="D8" s="284">
        <v>5</v>
      </c>
      <c r="E8" s="284">
        <v>4</v>
      </c>
      <c r="F8" s="284">
        <v>4</v>
      </c>
      <c r="G8" s="284">
        <v>4</v>
      </c>
      <c r="H8" s="284">
        <v>392</v>
      </c>
      <c r="I8" s="284">
        <f t="shared" si="0"/>
        <v>420</v>
      </c>
      <c r="J8" s="221"/>
      <c r="K8" s="211"/>
      <c r="L8" s="211"/>
      <c r="M8" s="211"/>
      <c r="N8" s="212"/>
    </row>
    <row r="9" spans="2:14" ht="30" customHeight="1" x14ac:dyDescent="0.25">
      <c r="B9" s="285" t="s">
        <v>450</v>
      </c>
      <c r="C9" s="284">
        <v>16</v>
      </c>
      <c r="D9" s="284">
        <v>10</v>
      </c>
      <c r="E9" s="284">
        <v>13</v>
      </c>
      <c r="F9" s="284">
        <v>12</v>
      </c>
      <c r="G9" s="284">
        <v>43</v>
      </c>
      <c r="H9" s="284">
        <v>98</v>
      </c>
      <c r="I9" s="284">
        <f t="shared" si="0"/>
        <v>192</v>
      </c>
      <c r="J9" s="221"/>
      <c r="K9" s="211"/>
      <c r="L9" s="211"/>
      <c r="M9" s="211"/>
      <c r="N9" s="212"/>
    </row>
    <row r="10" spans="2:14" ht="30" customHeight="1" x14ac:dyDescent="0.25">
      <c r="B10" s="285" t="s">
        <v>451</v>
      </c>
      <c r="C10" s="284">
        <v>62</v>
      </c>
      <c r="D10" s="284">
        <v>1</v>
      </c>
      <c r="E10" s="284">
        <v>2</v>
      </c>
      <c r="F10" s="284">
        <v>12</v>
      </c>
      <c r="G10" s="284">
        <v>39</v>
      </c>
      <c r="H10" s="284">
        <v>76</v>
      </c>
      <c r="I10" s="284">
        <f t="shared" si="0"/>
        <v>192</v>
      </c>
      <c r="J10" s="221"/>
      <c r="K10" s="211"/>
      <c r="L10" s="211"/>
      <c r="M10" s="211"/>
      <c r="N10" s="212"/>
    </row>
    <row r="11" spans="2:14" ht="30" customHeight="1" x14ac:dyDescent="0.25">
      <c r="B11" s="286" t="s">
        <v>404</v>
      </c>
      <c r="C11" s="284">
        <v>0</v>
      </c>
      <c r="D11" s="284">
        <v>0</v>
      </c>
      <c r="E11" s="284">
        <v>0</v>
      </c>
      <c r="F11" s="284">
        <v>0</v>
      </c>
      <c r="G11" s="284">
        <v>1</v>
      </c>
      <c r="H11" s="284">
        <v>191</v>
      </c>
      <c r="I11" s="284">
        <f t="shared" si="0"/>
        <v>192</v>
      </c>
      <c r="J11" s="221"/>
      <c r="K11" s="211"/>
      <c r="L11" s="211"/>
      <c r="M11" s="211"/>
      <c r="N11" s="212"/>
    </row>
    <row r="12" spans="2:14" x14ac:dyDescent="0.25">
      <c r="B12" s="253" t="s">
        <v>480</v>
      </c>
    </row>
    <row r="13" spans="2:14" x14ac:dyDescent="0.25">
      <c r="B13" s="253" t="s">
        <v>445</v>
      </c>
    </row>
  </sheetData>
  <sheetProtection algorithmName="SHA-512" hashValue="dCqE6qLoPeOND66FFLMRS9ccauXVKNYkVt1Csj075jFFVrxokuD8fZ28N9tdAPcLZ5Ifr96p2170KxCnwmzs/A==" saltValue="TvmzBHkBJ9t0AQedZ5mePw==" spinCount="100000" sheet="1" objects="1" scenarios="1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2:Q10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44.28515625" style="1" customWidth="1"/>
    <col min="3" max="8" width="10.5703125" style="1" customWidth="1"/>
    <col min="9" max="10" width="11.42578125" style="1"/>
    <col min="11" max="16" width="4.42578125" style="1" customWidth="1"/>
    <col min="17" max="16384" width="11.42578125" style="1"/>
  </cols>
  <sheetData>
    <row r="2" spans="2:17" x14ac:dyDescent="0.25">
      <c r="B2" s="107" t="s">
        <v>436</v>
      </c>
    </row>
    <row r="4" spans="2:17" x14ac:dyDescent="0.25">
      <c r="B4" s="152" t="s">
        <v>412</v>
      </c>
      <c r="C4" s="137" t="s">
        <v>405</v>
      </c>
      <c r="D4" s="138" t="s">
        <v>422</v>
      </c>
      <c r="E4" s="139" t="s">
        <v>407</v>
      </c>
      <c r="F4" s="138" t="s">
        <v>408</v>
      </c>
      <c r="G4" s="139" t="s">
        <v>409</v>
      </c>
      <c r="H4" s="138" t="s">
        <v>410</v>
      </c>
      <c r="I4" s="140" t="s">
        <v>38</v>
      </c>
      <c r="J4" s="112"/>
      <c r="K4" s="121">
        <v>0</v>
      </c>
      <c r="L4" s="121">
        <v>1</v>
      </c>
      <c r="M4" s="121">
        <v>2</v>
      </c>
      <c r="N4" s="121">
        <v>3</v>
      </c>
      <c r="O4" s="121">
        <v>4</v>
      </c>
      <c r="P4" s="121">
        <v>5</v>
      </c>
      <c r="Q4" s="122"/>
    </row>
    <row r="5" spans="2:17" ht="31.5" customHeight="1" x14ac:dyDescent="0.25">
      <c r="B5" s="141" t="s">
        <v>413</v>
      </c>
      <c r="C5" s="135">
        <v>2</v>
      </c>
      <c r="D5" s="135">
        <v>0</v>
      </c>
      <c r="E5" s="135">
        <v>0</v>
      </c>
      <c r="F5" s="135">
        <v>2</v>
      </c>
      <c r="G5" s="135">
        <v>1</v>
      </c>
      <c r="H5" s="135">
        <v>19</v>
      </c>
      <c r="I5" s="151">
        <f>SUM(C5:H5)</f>
        <v>24</v>
      </c>
      <c r="J5" s="111"/>
      <c r="K5" s="169">
        <f t="shared" ref="K5:P6" si="0">C5/$I5</f>
        <v>8.3333333333333329E-2</v>
      </c>
      <c r="L5" s="169">
        <f t="shared" si="0"/>
        <v>0</v>
      </c>
      <c r="M5" s="169">
        <f t="shared" si="0"/>
        <v>0</v>
      </c>
      <c r="N5" s="169">
        <f t="shared" si="0"/>
        <v>8.3333333333333329E-2</v>
      </c>
      <c r="O5" s="169">
        <f t="shared" si="0"/>
        <v>4.1666666666666664E-2</v>
      </c>
      <c r="P5" s="169">
        <f t="shared" si="0"/>
        <v>0.79166666666666663</v>
      </c>
      <c r="Q5" s="123"/>
    </row>
    <row r="6" spans="2:17" ht="31.5" customHeight="1" x14ac:dyDescent="0.25">
      <c r="B6" s="132" t="s">
        <v>419</v>
      </c>
      <c r="C6" s="114">
        <v>0</v>
      </c>
      <c r="D6" s="114">
        <v>1</v>
      </c>
      <c r="E6" s="114">
        <v>2</v>
      </c>
      <c r="F6" s="114">
        <v>0</v>
      </c>
      <c r="G6" s="114">
        <v>2</v>
      </c>
      <c r="H6" s="126">
        <v>20</v>
      </c>
      <c r="I6" s="128">
        <f>SUM(C6:H6)</f>
        <v>25</v>
      </c>
      <c r="J6" s="110"/>
      <c r="K6" s="169">
        <f t="shared" si="0"/>
        <v>0</v>
      </c>
      <c r="L6" s="169">
        <f t="shared" si="0"/>
        <v>0.04</v>
      </c>
      <c r="M6" s="169">
        <f t="shared" si="0"/>
        <v>0.08</v>
      </c>
      <c r="N6" s="169">
        <f t="shared" si="0"/>
        <v>0</v>
      </c>
      <c r="O6" s="169">
        <f t="shared" si="0"/>
        <v>0.08</v>
      </c>
      <c r="P6" s="169">
        <f t="shared" si="0"/>
        <v>0.8</v>
      </c>
      <c r="Q6" s="123"/>
    </row>
    <row r="7" spans="2:17" x14ac:dyDescent="0.25">
      <c r="B7" s="109" t="s">
        <v>399</v>
      </c>
      <c r="I7" s="110"/>
      <c r="J7" s="110"/>
    </row>
    <row r="9" spans="2:17" x14ac:dyDescent="0.25">
      <c r="C9" s="2"/>
      <c r="D9" s="2"/>
      <c r="E9" s="2"/>
      <c r="F9" s="2"/>
    </row>
    <row r="10" spans="2:17" x14ac:dyDescent="0.25">
      <c r="C10" s="2"/>
      <c r="D10" s="2"/>
      <c r="E10" s="2"/>
      <c r="F10" s="2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"/>
  <sheetViews>
    <sheetView showGridLines="0" workbookViewId="0">
      <selection activeCell="B17" sqref="B17"/>
    </sheetView>
  </sheetViews>
  <sheetFormatPr baseColWidth="10" defaultRowHeight="15" x14ac:dyDescent="0.25"/>
  <cols>
    <col min="1" max="1" width="11.42578125" style="195"/>
    <col min="2" max="2" width="40.140625" style="195" customWidth="1"/>
    <col min="3" max="9" width="10.7109375" style="195" customWidth="1"/>
    <col min="10" max="10" width="11.42578125" style="195"/>
    <col min="11" max="14" width="4.85546875" style="195" customWidth="1"/>
    <col min="15" max="16384" width="11.42578125" style="195"/>
  </cols>
  <sheetData>
    <row r="2" spans="2:14" x14ac:dyDescent="0.25">
      <c r="B2" s="265" t="s">
        <v>462</v>
      </c>
    </row>
    <row r="3" spans="2:14" x14ac:dyDescent="0.25">
      <c r="B3" s="266" t="s">
        <v>484</v>
      </c>
    </row>
    <row r="4" spans="2:14" ht="39.950000000000003" customHeight="1" x14ac:dyDescent="0.25">
      <c r="B4" s="297" t="s">
        <v>471</v>
      </c>
      <c r="C4" s="297" t="s">
        <v>405</v>
      </c>
      <c r="D4" s="297" t="s">
        <v>422</v>
      </c>
      <c r="E4" s="297" t="s">
        <v>407</v>
      </c>
      <c r="F4" s="297" t="s">
        <v>408</v>
      </c>
      <c r="G4" s="297" t="s">
        <v>409</v>
      </c>
      <c r="H4" s="297" t="s">
        <v>410</v>
      </c>
      <c r="I4" s="297" t="s">
        <v>38</v>
      </c>
      <c r="J4" s="219"/>
      <c r="K4" s="220"/>
      <c r="L4" s="220"/>
      <c r="M4" s="220"/>
    </row>
    <row r="5" spans="2:14" ht="39.950000000000003" customHeight="1" x14ac:dyDescent="0.25">
      <c r="B5" s="285" t="s">
        <v>469</v>
      </c>
      <c r="C5" s="284">
        <v>2</v>
      </c>
      <c r="D5" s="284">
        <v>0</v>
      </c>
      <c r="E5" s="284">
        <v>0</v>
      </c>
      <c r="F5" s="284">
        <v>2</v>
      </c>
      <c r="G5" s="284">
        <v>1</v>
      </c>
      <c r="H5" s="284">
        <v>19</v>
      </c>
      <c r="I5" s="284">
        <f>SUM(C5:H5)</f>
        <v>24</v>
      </c>
      <c r="J5" s="221"/>
      <c r="K5" s="222"/>
      <c r="L5" s="222"/>
      <c r="M5" s="222"/>
      <c r="N5" s="223"/>
    </row>
    <row r="6" spans="2:14" ht="39.950000000000003" customHeight="1" x14ac:dyDescent="0.25">
      <c r="B6" s="285" t="s">
        <v>468</v>
      </c>
      <c r="C6" s="284">
        <v>0</v>
      </c>
      <c r="D6" s="284">
        <v>1</v>
      </c>
      <c r="E6" s="284">
        <v>2</v>
      </c>
      <c r="F6" s="284">
        <v>0</v>
      </c>
      <c r="G6" s="284">
        <v>2</v>
      </c>
      <c r="H6" s="284">
        <v>20</v>
      </c>
      <c r="I6" s="284">
        <f>SUM(C6:H6)</f>
        <v>25</v>
      </c>
      <c r="J6" s="224"/>
      <c r="K6" s="222"/>
      <c r="L6" s="222"/>
      <c r="M6" s="222"/>
      <c r="N6" s="223"/>
    </row>
    <row r="7" spans="2:14" x14ac:dyDescent="0.25">
      <c r="B7" s="253" t="s">
        <v>481</v>
      </c>
      <c r="I7" s="224"/>
      <c r="J7" s="224"/>
    </row>
    <row r="8" spans="2:14" ht="14.25" customHeight="1" x14ac:dyDescent="0.25">
      <c r="B8" s="253" t="s">
        <v>445</v>
      </c>
      <c r="I8" s="217"/>
    </row>
  </sheetData>
  <sheetProtection algorithmName="SHA-512" hashValue="KB2ycWqirp/aHtPPFQqLuNn9xIJ88yz+lCW3tVM07xWR6DJlF723rZIs2Jbvyv+D1jzNiQN/9+fjnksLbHNtKw==" saltValue="SBiA8hRy2P3c3RgjM3EKvw==" spinCount="100000" sheet="1" objects="1" scenarios="1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2:Q12"/>
  <sheetViews>
    <sheetView workbookViewId="0">
      <selection sqref="A1:XFD1048576"/>
    </sheetView>
  </sheetViews>
  <sheetFormatPr baseColWidth="10" defaultRowHeight="15" x14ac:dyDescent="0.25"/>
  <cols>
    <col min="1" max="1" width="11.42578125" style="1"/>
    <col min="2" max="2" width="46.7109375" style="1" customWidth="1"/>
    <col min="3" max="8" width="10.5703125" style="1" customWidth="1"/>
    <col min="9" max="10" width="11.42578125" style="1"/>
    <col min="11" max="16" width="4.5703125" style="1" customWidth="1"/>
    <col min="17" max="16384" width="11.42578125" style="1"/>
  </cols>
  <sheetData>
    <row r="2" spans="2:17" x14ac:dyDescent="0.25">
      <c r="B2" s="107" t="s">
        <v>437</v>
      </c>
    </row>
    <row r="4" spans="2:17" x14ac:dyDescent="0.25">
      <c r="B4" s="152" t="s">
        <v>411</v>
      </c>
      <c r="C4" s="137" t="s">
        <v>405</v>
      </c>
      <c r="D4" s="138" t="s">
        <v>422</v>
      </c>
      <c r="E4" s="139" t="s">
        <v>407</v>
      </c>
      <c r="F4" s="138" t="s">
        <v>408</v>
      </c>
      <c r="G4" s="139" t="s">
        <v>409</v>
      </c>
      <c r="H4" s="138" t="s">
        <v>410</v>
      </c>
      <c r="I4" s="140" t="s">
        <v>38</v>
      </c>
      <c r="J4" s="112"/>
      <c r="K4" s="116">
        <v>0</v>
      </c>
      <c r="L4" s="116">
        <v>1</v>
      </c>
      <c r="M4" s="116">
        <v>2</v>
      </c>
      <c r="N4" s="116">
        <v>3</v>
      </c>
      <c r="O4" s="116">
        <v>4</v>
      </c>
      <c r="P4" s="116">
        <v>5</v>
      </c>
    </row>
    <row r="5" spans="2:17" ht="28.5" customHeight="1" x14ac:dyDescent="0.25">
      <c r="B5" s="141" t="s">
        <v>418</v>
      </c>
      <c r="C5" s="135">
        <v>0</v>
      </c>
      <c r="D5" s="135">
        <v>1</v>
      </c>
      <c r="E5" s="135">
        <v>1</v>
      </c>
      <c r="F5" s="135">
        <v>2</v>
      </c>
      <c r="G5" s="135">
        <v>12</v>
      </c>
      <c r="H5" s="135">
        <v>195</v>
      </c>
      <c r="I5" s="135">
        <f>SUM(C5:H5)</f>
        <v>211</v>
      </c>
      <c r="J5" s="111"/>
      <c r="K5" s="169">
        <f t="shared" ref="K5:P5" si="0">C5/$I5</f>
        <v>0</v>
      </c>
      <c r="L5" s="169">
        <f t="shared" si="0"/>
        <v>4.7393364928909956E-3</v>
      </c>
      <c r="M5" s="169">
        <f t="shared" si="0"/>
        <v>4.7393364928909956E-3</v>
      </c>
      <c r="N5" s="169">
        <f t="shared" si="0"/>
        <v>9.4786729857819912E-3</v>
      </c>
      <c r="O5" s="169">
        <f t="shared" si="0"/>
        <v>5.6872037914691941E-2</v>
      </c>
      <c r="P5" s="169">
        <f t="shared" si="0"/>
        <v>0.92417061611374407</v>
      </c>
      <c r="Q5" s="113"/>
    </row>
    <row r="6" spans="2:17" ht="28.5" customHeight="1" x14ac:dyDescent="0.25">
      <c r="B6" s="132" t="s">
        <v>413</v>
      </c>
      <c r="C6" s="114">
        <v>12</v>
      </c>
      <c r="D6" s="114">
        <v>0</v>
      </c>
      <c r="E6" s="114">
        <v>0</v>
      </c>
      <c r="F6" s="114">
        <v>5</v>
      </c>
      <c r="G6" s="114">
        <v>3</v>
      </c>
      <c r="H6" s="114">
        <v>172</v>
      </c>
      <c r="I6" s="114">
        <f t="shared" ref="I6:I11" si="1">SUM(C6:H6)</f>
        <v>192</v>
      </c>
      <c r="J6" s="111"/>
      <c r="K6" s="169">
        <f t="shared" ref="K6:K11" si="2">C6/$I6</f>
        <v>6.25E-2</v>
      </c>
      <c r="L6" s="169">
        <f t="shared" ref="L6:P11" si="3">D6/$I6</f>
        <v>0</v>
      </c>
      <c r="M6" s="169">
        <f t="shared" si="3"/>
        <v>0</v>
      </c>
      <c r="N6" s="169">
        <f t="shared" si="3"/>
        <v>2.6041666666666668E-2</v>
      </c>
      <c r="O6" s="169">
        <f t="shared" si="3"/>
        <v>1.5625E-2</v>
      </c>
      <c r="P6" s="169">
        <f t="shared" si="3"/>
        <v>0.89583333333333337</v>
      </c>
      <c r="Q6" s="113"/>
    </row>
    <row r="7" spans="2:17" ht="28.5" customHeight="1" x14ac:dyDescent="0.25">
      <c r="B7" s="133" t="s">
        <v>403</v>
      </c>
      <c r="C7" s="114">
        <v>0</v>
      </c>
      <c r="D7" s="114">
        <v>0</v>
      </c>
      <c r="E7" s="114">
        <v>0</v>
      </c>
      <c r="F7" s="114">
        <v>3</v>
      </c>
      <c r="G7" s="114">
        <v>2</v>
      </c>
      <c r="H7" s="114">
        <v>206</v>
      </c>
      <c r="I7" s="114">
        <f t="shared" si="1"/>
        <v>211</v>
      </c>
      <c r="J7" s="111"/>
      <c r="K7" s="169">
        <f t="shared" si="2"/>
        <v>0</v>
      </c>
      <c r="L7" s="169">
        <f t="shared" si="3"/>
        <v>0</v>
      </c>
      <c r="M7" s="169">
        <f t="shared" si="3"/>
        <v>0</v>
      </c>
      <c r="N7" s="169">
        <f t="shared" si="3"/>
        <v>1.4218009478672985E-2</v>
      </c>
      <c r="O7" s="169">
        <f t="shared" si="3"/>
        <v>9.4786729857819912E-3</v>
      </c>
      <c r="P7" s="169">
        <f t="shared" si="3"/>
        <v>0.976303317535545</v>
      </c>
      <c r="Q7" s="113"/>
    </row>
    <row r="8" spans="2:17" ht="28.5" customHeight="1" x14ac:dyDescent="0.25">
      <c r="B8" s="132" t="s">
        <v>419</v>
      </c>
      <c r="C8" s="114">
        <v>5</v>
      </c>
      <c r="D8" s="114">
        <v>2</v>
      </c>
      <c r="E8" s="114">
        <v>1</v>
      </c>
      <c r="F8" s="114">
        <v>2</v>
      </c>
      <c r="G8" s="114">
        <v>1</v>
      </c>
      <c r="H8" s="114">
        <v>200</v>
      </c>
      <c r="I8" s="114">
        <f t="shared" si="1"/>
        <v>211</v>
      </c>
      <c r="J8" s="111"/>
      <c r="K8" s="169">
        <f t="shared" si="2"/>
        <v>2.3696682464454975E-2</v>
      </c>
      <c r="L8" s="169">
        <f t="shared" si="3"/>
        <v>9.4786729857819912E-3</v>
      </c>
      <c r="M8" s="169">
        <f t="shared" si="3"/>
        <v>4.7393364928909956E-3</v>
      </c>
      <c r="N8" s="169">
        <f t="shared" si="3"/>
        <v>9.4786729857819912E-3</v>
      </c>
      <c r="O8" s="169">
        <f t="shared" si="3"/>
        <v>4.7393364928909956E-3</v>
      </c>
      <c r="P8" s="169">
        <f t="shared" si="3"/>
        <v>0.94786729857819907</v>
      </c>
      <c r="Q8" s="113"/>
    </row>
    <row r="9" spans="2:17" ht="28.5" customHeight="1" x14ac:dyDescent="0.25">
      <c r="B9" s="132" t="s">
        <v>420</v>
      </c>
      <c r="C9" s="114">
        <v>16</v>
      </c>
      <c r="D9" s="114">
        <v>10</v>
      </c>
      <c r="E9" s="114">
        <v>13</v>
      </c>
      <c r="F9" s="114">
        <v>12</v>
      </c>
      <c r="G9" s="114">
        <v>43</v>
      </c>
      <c r="H9" s="114">
        <v>98</v>
      </c>
      <c r="I9" s="114">
        <f t="shared" si="1"/>
        <v>192</v>
      </c>
      <c r="J9" s="111"/>
      <c r="K9" s="169">
        <f t="shared" si="2"/>
        <v>8.3333333333333329E-2</v>
      </c>
      <c r="L9" s="169">
        <f t="shared" si="3"/>
        <v>5.2083333333333336E-2</v>
      </c>
      <c r="M9" s="169">
        <f t="shared" si="3"/>
        <v>6.7708333333333329E-2</v>
      </c>
      <c r="N9" s="169">
        <f t="shared" si="3"/>
        <v>6.25E-2</v>
      </c>
      <c r="O9" s="169">
        <f t="shared" si="3"/>
        <v>0.22395833333333334</v>
      </c>
      <c r="P9" s="169">
        <f t="shared" si="3"/>
        <v>0.51041666666666663</v>
      </c>
      <c r="Q9" s="113"/>
    </row>
    <row r="10" spans="2:17" ht="28.5" customHeight="1" x14ac:dyDescent="0.25">
      <c r="B10" s="132" t="s">
        <v>421</v>
      </c>
      <c r="C10" s="114">
        <v>62</v>
      </c>
      <c r="D10" s="114">
        <v>1</v>
      </c>
      <c r="E10" s="114">
        <v>2</v>
      </c>
      <c r="F10" s="114">
        <v>12</v>
      </c>
      <c r="G10" s="114">
        <v>39</v>
      </c>
      <c r="H10" s="114">
        <v>76</v>
      </c>
      <c r="I10" s="114">
        <f t="shared" si="1"/>
        <v>192</v>
      </c>
      <c r="J10" s="111"/>
      <c r="K10" s="169">
        <f t="shared" si="2"/>
        <v>0.32291666666666669</v>
      </c>
      <c r="L10" s="169">
        <f t="shared" si="3"/>
        <v>5.208333333333333E-3</v>
      </c>
      <c r="M10" s="169">
        <f t="shared" si="3"/>
        <v>1.0416666666666666E-2</v>
      </c>
      <c r="N10" s="169">
        <f t="shared" si="3"/>
        <v>6.25E-2</v>
      </c>
      <c r="O10" s="169">
        <f t="shared" si="3"/>
        <v>0.203125</v>
      </c>
      <c r="P10" s="169">
        <f t="shared" si="3"/>
        <v>0.39583333333333331</v>
      </c>
      <c r="Q10" s="113"/>
    </row>
    <row r="11" spans="2:17" ht="28.5" customHeight="1" x14ac:dyDescent="0.25">
      <c r="B11" s="133" t="s">
        <v>404</v>
      </c>
      <c r="C11" s="114">
        <v>0</v>
      </c>
      <c r="D11" s="114">
        <v>0</v>
      </c>
      <c r="E11" s="114">
        <v>0</v>
      </c>
      <c r="F11" s="114">
        <v>0</v>
      </c>
      <c r="G11" s="114">
        <v>1</v>
      </c>
      <c r="H11" s="114">
        <v>191</v>
      </c>
      <c r="I11" s="114">
        <f t="shared" si="1"/>
        <v>192</v>
      </c>
      <c r="J11" s="111"/>
      <c r="K11" s="169">
        <f t="shared" si="2"/>
        <v>0</v>
      </c>
      <c r="L11" s="169">
        <f t="shared" si="3"/>
        <v>0</v>
      </c>
      <c r="M11" s="169">
        <f t="shared" si="3"/>
        <v>0</v>
      </c>
      <c r="N11" s="169">
        <f t="shared" si="3"/>
        <v>0</v>
      </c>
      <c r="O11" s="169">
        <f t="shared" si="3"/>
        <v>5.208333333333333E-3</v>
      </c>
      <c r="P11" s="169">
        <f t="shared" si="3"/>
        <v>0.99479166666666663</v>
      </c>
      <c r="Q11" s="113"/>
    </row>
    <row r="12" spans="2:17" x14ac:dyDescent="0.25">
      <c r="B12" s="109" t="s">
        <v>399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V332"/>
  <sheetViews>
    <sheetView topLeftCell="A181" workbookViewId="0">
      <selection activeCell="F43" sqref="F43"/>
    </sheetView>
  </sheetViews>
  <sheetFormatPr baseColWidth="10" defaultRowHeight="15" x14ac:dyDescent="0.25"/>
  <cols>
    <col min="1" max="1" width="11.42578125" style="1"/>
    <col min="2" max="3" width="21.7109375" style="1" bestFit="1" customWidth="1"/>
    <col min="4" max="4" width="17.5703125" style="1" customWidth="1"/>
    <col min="5" max="6" width="15.5703125" style="1" bestFit="1" customWidth="1"/>
    <col min="7" max="7" width="10.42578125" style="2" customWidth="1"/>
    <col min="8" max="9" width="21.7109375" style="1" bestFit="1" customWidth="1"/>
    <col min="10" max="10" width="12.28515625" style="1" customWidth="1"/>
    <col min="11" max="16" width="11.42578125" style="1"/>
    <col min="17" max="17" width="27" style="1" customWidth="1"/>
    <col min="18" max="18" width="11.42578125" style="1"/>
    <col min="19" max="19" width="14.42578125" style="1" bestFit="1" customWidth="1"/>
    <col min="20" max="16384" width="11.42578125" style="1"/>
  </cols>
  <sheetData>
    <row r="1" spans="2:39" x14ac:dyDescent="0.25">
      <c r="P1" s="1" t="s">
        <v>332</v>
      </c>
    </row>
    <row r="2" spans="2:39" x14ac:dyDescent="0.25">
      <c r="H2" s="17" t="s">
        <v>54</v>
      </c>
    </row>
    <row r="3" spans="2:39" x14ac:dyDescent="0.25">
      <c r="H3" s="18" t="s">
        <v>49</v>
      </c>
      <c r="I3" s="18"/>
      <c r="P3" s="62" t="s">
        <v>313</v>
      </c>
      <c r="Q3" s="62"/>
      <c r="R3" s="62"/>
      <c r="S3" s="62"/>
    </row>
    <row r="4" spans="2:39" x14ac:dyDescent="0.25">
      <c r="B4" s="17" t="s">
        <v>54</v>
      </c>
      <c r="H4" s="18" t="s">
        <v>50</v>
      </c>
      <c r="I4" s="18"/>
      <c r="P4" s="62" t="s">
        <v>45</v>
      </c>
      <c r="Q4" s="62"/>
      <c r="R4" s="62"/>
      <c r="S4" s="62"/>
    </row>
    <row r="5" spans="2:39" x14ac:dyDescent="0.25">
      <c r="B5" s="18" t="s">
        <v>44</v>
      </c>
      <c r="C5" s="18"/>
      <c r="H5" s="18" t="s">
        <v>51</v>
      </c>
      <c r="I5" s="18"/>
      <c r="P5" s="62"/>
      <c r="Q5" s="62"/>
      <c r="R5" s="62"/>
      <c r="S5" s="62"/>
    </row>
    <row r="6" spans="2:39" x14ac:dyDescent="0.25">
      <c r="B6" s="18" t="s">
        <v>45</v>
      </c>
      <c r="C6" s="18"/>
      <c r="H6" s="18" t="s">
        <v>52</v>
      </c>
      <c r="I6" s="18"/>
    </row>
    <row r="7" spans="2:39" x14ac:dyDescent="0.25">
      <c r="H7" s="18" t="s">
        <v>53</v>
      </c>
      <c r="I7" s="18"/>
    </row>
    <row r="9" spans="2:39" x14ac:dyDescent="0.25">
      <c r="G9" s="16"/>
      <c r="H9" s="16"/>
      <c r="I9" s="16"/>
      <c r="J9" s="14"/>
      <c r="K9" s="14"/>
    </row>
    <row r="10" spans="2:39" ht="25.5" x14ac:dyDescent="0.25">
      <c r="H10" s="20" t="s">
        <v>46</v>
      </c>
      <c r="I10" s="11"/>
      <c r="J10" s="11"/>
      <c r="K10" s="11"/>
      <c r="L10" s="11"/>
    </row>
    <row r="11" spans="2:39" ht="15" customHeight="1" x14ac:dyDescent="0.25">
      <c r="H11" s="15" t="s">
        <v>47</v>
      </c>
      <c r="I11" s="11"/>
      <c r="J11" s="11"/>
      <c r="K11" s="11"/>
      <c r="L11" s="11"/>
      <c r="P11" s="343" t="s">
        <v>312</v>
      </c>
      <c r="Q11" s="344"/>
      <c r="R11" s="344"/>
      <c r="S11" s="344"/>
      <c r="T11" s="344"/>
      <c r="U11" s="345"/>
      <c r="AL11" s="334"/>
      <c r="AM11" s="334"/>
    </row>
    <row r="12" spans="2:39" ht="25.5" x14ac:dyDescent="0.25">
      <c r="B12" s="332" t="s">
        <v>39</v>
      </c>
      <c r="C12" s="333"/>
      <c r="D12" s="333"/>
      <c r="E12" s="333"/>
      <c r="F12" s="333"/>
      <c r="G12" s="19"/>
      <c r="H12" s="11"/>
      <c r="I12" s="11"/>
      <c r="J12" s="12" t="s">
        <v>48</v>
      </c>
      <c r="K12" s="11"/>
      <c r="L12" s="12" t="s">
        <v>38</v>
      </c>
      <c r="P12" s="58"/>
      <c r="Q12" s="58"/>
      <c r="R12" s="59" t="s">
        <v>40</v>
      </c>
      <c r="S12" s="59" t="s">
        <v>41</v>
      </c>
      <c r="T12" s="59" t="s">
        <v>42</v>
      </c>
    </row>
    <row r="13" spans="2:39" x14ac:dyDescent="0.25">
      <c r="B13" s="11"/>
      <c r="C13" s="11"/>
      <c r="D13" s="12" t="s">
        <v>40</v>
      </c>
      <c r="E13" s="12" t="s">
        <v>41</v>
      </c>
      <c r="F13" s="12" t="s">
        <v>42</v>
      </c>
      <c r="G13" s="19"/>
      <c r="H13" s="11"/>
      <c r="I13" s="11"/>
      <c r="J13" s="12" t="s">
        <v>28</v>
      </c>
      <c r="K13" s="12" t="s">
        <v>29</v>
      </c>
      <c r="L13" s="11"/>
      <c r="P13" s="60" t="s">
        <v>43</v>
      </c>
      <c r="Q13" s="60" t="s">
        <v>31</v>
      </c>
      <c r="R13" s="61">
        <v>25</v>
      </c>
      <c r="S13" s="61">
        <v>5.9523809523809526</v>
      </c>
      <c r="T13" s="61">
        <v>5.9523809523809526</v>
      </c>
    </row>
    <row r="14" spans="2:39" x14ac:dyDescent="0.25">
      <c r="B14" s="13" t="s">
        <v>43</v>
      </c>
      <c r="C14" s="13" t="s">
        <v>0</v>
      </c>
      <c r="D14" s="21">
        <v>13</v>
      </c>
      <c r="E14" s="23">
        <v>3.0952380952380953</v>
      </c>
      <c r="F14" s="23">
        <v>3.0952380952380953</v>
      </c>
      <c r="G14" s="19"/>
      <c r="H14" s="13" t="s">
        <v>39</v>
      </c>
      <c r="I14" s="13" t="s">
        <v>1</v>
      </c>
      <c r="J14" s="21">
        <v>11</v>
      </c>
      <c r="K14" s="21">
        <v>27</v>
      </c>
      <c r="L14" s="21">
        <v>38</v>
      </c>
      <c r="P14" s="58"/>
      <c r="Q14" s="60" t="s">
        <v>33</v>
      </c>
      <c r="R14" s="61">
        <v>211</v>
      </c>
      <c r="S14" s="61">
        <v>50.238095238095241</v>
      </c>
      <c r="T14" s="61">
        <v>50.238095238095241</v>
      </c>
    </row>
    <row r="15" spans="2:39" x14ac:dyDescent="0.25">
      <c r="B15" s="11"/>
      <c r="C15" s="13" t="s">
        <v>1</v>
      </c>
      <c r="D15" s="21">
        <v>38</v>
      </c>
      <c r="E15" s="23">
        <v>9.0476190476190474</v>
      </c>
      <c r="F15" s="23">
        <v>9.0476190476190474</v>
      </c>
      <c r="G15" s="19"/>
      <c r="H15" s="11"/>
      <c r="I15" s="13" t="s">
        <v>0</v>
      </c>
      <c r="J15" s="21">
        <v>1</v>
      </c>
      <c r="K15" s="21">
        <v>12</v>
      </c>
      <c r="L15" s="21">
        <v>13</v>
      </c>
      <c r="P15" s="58"/>
      <c r="Q15" s="60" t="s">
        <v>35</v>
      </c>
      <c r="R15" s="61">
        <v>184</v>
      </c>
      <c r="S15" s="61">
        <v>43.80952380952381</v>
      </c>
      <c r="T15" s="61">
        <v>43.80952380952381</v>
      </c>
    </row>
    <row r="16" spans="2:39" x14ac:dyDescent="0.25">
      <c r="B16" s="11"/>
      <c r="C16" s="13" t="s">
        <v>2</v>
      </c>
      <c r="D16" s="21">
        <v>16</v>
      </c>
      <c r="E16" s="23">
        <v>3.8095238095238093</v>
      </c>
      <c r="F16" s="23">
        <v>3.8095238095238093</v>
      </c>
      <c r="G16" s="19"/>
      <c r="H16" s="11"/>
      <c r="I16" s="13" t="s">
        <v>2</v>
      </c>
      <c r="J16" s="21">
        <v>0</v>
      </c>
      <c r="K16" s="21">
        <v>16</v>
      </c>
      <c r="L16" s="21">
        <v>16</v>
      </c>
      <c r="P16" s="58"/>
      <c r="Q16" s="60" t="s">
        <v>38</v>
      </c>
      <c r="R16" s="61">
        <v>420</v>
      </c>
      <c r="S16" s="61">
        <v>100</v>
      </c>
      <c r="T16" s="61">
        <v>100</v>
      </c>
    </row>
    <row r="17" spans="2:24" x14ac:dyDescent="0.25">
      <c r="B17" s="11"/>
      <c r="C17" s="13" t="s">
        <v>3</v>
      </c>
      <c r="D17" s="21">
        <v>20</v>
      </c>
      <c r="E17" s="23">
        <v>4.7619047619047619</v>
      </c>
      <c r="F17" s="23">
        <v>4.7619047619047619</v>
      </c>
      <c r="H17" s="11"/>
      <c r="I17" s="13" t="s">
        <v>3</v>
      </c>
      <c r="J17" s="21">
        <v>1</v>
      </c>
      <c r="K17" s="21">
        <v>19</v>
      </c>
      <c r="L17" s="21">
        <v>20</v>
      </c>
    </row>
    <row r="18" spans="2:24" x14ac:dyDescent="0.25">
      <c r="B18" s="11"/>
      <c r="C18" s="13" t="s">
        <v>4</v>
      </c>
      <c r="D18" s="21">
        <v>22</v>
      </c>
      <c r="E18" s="23">
        <v>5.2380952380952381</v>
      </c>
      <c r="F18" s="23">
        <v>5.2380952380952381</v>
      </c>
      <c r="H18" s="11"/>
      <c r="I18" s="13" t="s">
        <v>4</v>
      </c>
      <c r="J18" s="21">
        <v>1</v>
      </c>
      <c r="K18" s="21">
        <v>21</v>
      </c>
      <c r="L18" s="21">
        <v>22</v>
      </c>
    </row>
    <row r="19" spans="2:24" x14ac:dyDescent="0.25">
      <c r="B19" s="11"/>
      <c r="C19" s="13" t="s">
        <v>5</v>
      </c>
      <c r="D19" s="21">
        <v>26</v>
      </c>
      <c r="E19" s="23">
        <v>6.1904761904761907</v>
      </c>
      <c r="F19" s="24">
        <v>6.1904761904761907</v>
      </c>
      <c r="H19" s="11"/>
      <c r="I19" s="13" t="s">
        <v>5</v>
      </c>
      <c r="J19" s="21">
        <v>0</v>
      </c>
      <c r="K19" s="21">
        <v>26</v>
      </c>
      <c r="L19" s="21">
        <v>26</v>
      </c>
      <c r="P19" s="1" t="s">
        <v>332</v>
      </c>
    </row>
    <row r="20" spans="2:24" x14ac:dyDescent="0.25">
      <c r="B20" s="11"/>
      <c r="C20" s="11" t="s">
        <v>6</v>
      </c>
      <c r="D20" s="22">
        <v>3</v>
      </c>
      <c r="E20" s="24">
        <v>0.7142857142857143</v>
      </c>
      <c r="F20" s="24">
        <v>0.7142857142857143</v>
      </c>
      <c r="H20" s="11"/>
      <c r="I20" s="13" t="s">
        <v>6</v>
      </c>
      <c r="J20" s="21">
        <v>0</v>
      </c>
      <c r="K20" s="21">
        <v>3</v>
      </c>
      <c r="L20" s="22">
        <v>3</v>
      </c>
      <c r="P20" s="18" t="s">
        <v>49</v>
      </c>
      <c r="Q20" s="18"/>
      <c r="R20" s="18"/>
      <c r="S20" s="18"/>
    </row>
    <row r="21" spans="2:24" x14ac:dyDescent="0.25">
      <c r="B21" s="11"/>
      <c r="C21" s="11" t="s">
        <v>7</v>
      </c>
      <c r="D21" s="22">
        <v>24</v>
      </c>
      <c r="E21" s="24">
        <v>5.7142857142857144</v>
      </c>
      <c r="F21" s="24">
        <v>5.7142857142857144</v>
      </c>
      <c r="H21" s="11"/>
      <c r="I21" s="11" t="s">
        <v>7</v>
      </c>
      <c r="J21" s="22">
        <v>4</v>
      </c>
      <c r="K21" s="22">
        <v>20</v>
      </c>
      <c r="L21" s="22">
        <v>24</v>
      </c>
      <c r="P21" s="18" t="s">
        <v>319</v>
      </c>
      <c r="Q21" s="18"/>
      <c r="R21" s="18"/>
      <c r="S21" s="18"/>
    </row>
    <row r="22" spans="2:24" x14ac:dyDescent="0.25">
      <c r="B22" s="11"/>
      <c r="C22" s="11" t="s">
        <v>8</v>
      </c>
      <c r="D22" s="22">
        <v>11</v>
      </c>
      <c r="E22" s="24">
        <v>2.6190476190476191</v>
      </c>
      <c r="F22" s="24">
        <v>2.6190476190476191</v>
      </c>
      <c r="H22" s="11"/>
      <c r="I22" s="11" t="s">
        <v>9</v>
      </c>
      <c r="J22" s="22">
        <v>0</v>
      </c>
      <c r="K22" s="22">
        <v>19</v>
      </c>
      <c r="L22" s="22">
        <v>19</v>
      </c>
      <c r="P22" s="18" t="s">
        <v>51</v>
      </c>
      <c r="Q22" s="18"/>
      <c r="R22" s="18"/>
      <c r="S22" s="18"/>
    </row>
    <row r="23" spans="2:24" x14ac:dyDescent="0.25">
      <c r="B23" s="11"/>
      <c r="C23" s="11" t="s">
        <v>9</v>
      </c>
      <c r="D23" s="22">
        <v>19</v>
      </c>
      <c r="E23" s="24">
        <v>4.5238095238095237</v>
      </c>
      <c r="F23" s="24">
        <v>4.5238095238095237</v>
      </c>
      <c r="H23" s="11"/>
      <c r="I23" s="11" t="s">
        <v>8</v>
      </c>
      <c r="J23" s="22">
        <v>3</v>
      </c>
      <c r="K23" s="22">
        <v>8</v>
      </c>
      <c r="L23" s="22">
        <v>11</v>
      </c>
      <c r="P23" s="18" t="s">
        <v>52</v>
      </c>
      <c r="Q23" s="18"/>
      <c r="R23" s="18"/>
      <c r="S23" s="18"/>
    </row>
    <row r="24" spans="2:24" x14ac:dyDescent="0.25">
      <c r="B24" s="11"/>
      <c r="C24" s="11" t="s">
        <v>10</v>
      </c>
      <c r="D24" s="22">
        <v>11</v>
      </c>
      <c r="E24" s="24">
        <v>2.6190476190476191</v>
      </c>
      <c r="F24" s="24">
        <v>2.6190476190476191</v>
      </c>
      <c r="H24" s="11"/>
      <c r="I24" s="11" t="s">
        <v>10</v>
      </c>
      <c r="J24" s="22">
        <v>1</v>
      </c>
      <c r="K24" s="22">
        <v>10</v>
      </c>
      <c r="L24" s="22">
        <v>11</v>
      </c>
      <c r="P24" s="18" t="s">
        <v>53</v>
      </c>
      <c r="Q24" s="18"/>
      <c r="R24" s="18"/>
      <c r="S24" s="18"/>
    </row>
    <row r="25" spans="2:24" x14ac:dyDescent="0.25">
      <c r="B25" s="11"/>
      <c r="C25" s="11" t="s">
        <v>11</v>
      </c>
      <c r="D25" s="22">
        <v>24</v>
      </c>
      <c r="E25" s="24">
        <v>5.7142857142857144</v>
      </c>
      <c r="F25" s="24">
        <v>5.7142857142857144</v>
      </c>
      <c r="H25" s="11"/>
      <c r="I25" s="11" t="s">
        <v>11</v>
      </c>
      <c r="J25" s="22">
        <v>0</v>
      </c>
      <c r="K25" s="22">
        <v>24</v>
      </c>
      <c r="L25" s="22">
        <v>24</v>
      </c>
      <c r="P25" s="18"/>
      <c r="Q25" s="18"/>
      <c r="R25" s="18"/>
      <c r="S25" s="18"/>
    </row>
    <row r="26" spans="2:24" x14ac:dyDescent="0.25">
      <c r="B26" s="11"/>
      <c r="C26" s="11" t="s">
        <v>12</v>
      </c>
      <c r="D26" s="22">
        <v>31</v>
      </c>
      <c r="E26" s="24">
        <v>7.3809523809523814</v>
      </c>
      <c r="F26" s="24">
        <v>7.3809523809523814</v>
      </c>
      <c r="H26" s="11"/>
      <c r="I26" s="11" t="s">
        <v>12</v>
      </c>
      <c r="J26" s="22">
        <v>1</v>
      </c>
      <c r="K26" s="22">
        <v>30</v>
      </c>
      <c r="L26" s="22">
        <v>31</v>
      </c>
    </row>
    <row r="27" spans="2:24" x14ac:dyDescent="0.25">
      <c r="B27" s="11"/>
      <c r="C27" s="11" t="s">
        <v>13</v>
      </c>
      <c r="D27" s="22">
        <v>6</v>
      </c>
      <c r="E27" s="24">
        <v>1.4285714285714286</v>
      </c>
      <c r="F27" s="24">
        <v>1.4285714285714286</v>
      </c>
      <c r="H27" s="11"/>
      <c r="I27" s="11" t="s">
        <v>13</v>
      </c>
      <c r="J27" s="22">
        <v>2</v>
      </c>
      <c r="K27" s="22">
        <v>4</v>
      </c>
      <c r="L27" s="22">
        <v>6</v>
      </c>
      <c r="P27" s="343" t="s">
        <v>320</v>
      </c>
      <c r="Q27" s="344"/>
      <c r="R27" s="344"/>
      <c r="S27" s="344"/>
      <c r="T27" s="344"/>
      <c r="W27" s="320"/>
      <c r="X27" s="320"/>
    </row>
    <row r="28" spans="2:24" x14ac:dyDescent="0.25">
      <c r="B28" s="11"/>
      <c r="C28" s="11" t="s">
        <v>14</v>
      </c>
      <c r="D28" s="22">
        <v>14</v>
      </c>
      <c r="E28" s="24">
        <v>3.3333333333333335</v>
      </c>
      <c r="F28" s="24">
        <v>3.3333333333333335</v>
      </c>
      <c r="H28" s="11"/>
      <c r="I28" s="11" t="s">
        <v>14</v>
      </c>
      <c r="J28" s="22">
        <v>1</v>
      </c>
      <c r="K28" s="22">
        <v>13</v>
      </c>
      <c r="L28" s="22">
        <v>14</v>
      </c>
      <c r="P28" s="65" t="s">
        <v>47</v>
      </c>
      <c r="Q28" s="58"/>
      <c r="R28" s="58"/>
      <c r="S28" s="58"/>
      <c r="T28" s="58"/>
    </row>
    <row r="29" spans="2:24" x14ac:dyDescent="0.25">
      <c r="B29" s="11"/>
      <c r="C29" s="11" t="s">
        <v>15</v>
      </c>
      <c r="D29" s="22">
        <v>19</v>
      </c>
      <c r="E29" s="24">
        <v>4.5238095238095237</v>
      </c>
      <c r="F29" s="24">
        <v>4.5238095238095237</v>
      </c>
      <c r="H29" s="11"/>
      <c r="I29" s="11" t="s">
        <v>15</v>
      </c>
      <c r="J29" s="22">
        <v>1</v>
      </c>
      <c r="K29" s="22">
        <v>18</v>
      </c>
      <c r="L29" s="22">
        <v>19</v>
      </c>
      <c r="P29" s="58"/>
      <c r="Q29" s="58"/>
      <c r="R29" s="346" t="s">
        <v>321</v>
      </c>
      <c r="S29" s="344"/>
      <c r="T29" s="59" t="s">
        <v>38</v>
      </c>
    </row>
    <row r="30" spans="2:24" x14ac:dyDescent="0.25">
      <c r="B30" s="11"/>
      <c r="C30" s="11" t="s">
        <v>16</v>
      </c>
      <c r="D30" s="22">
        <v>14</v>
      </c>
      <c r="E30" s="24">
        <v>3.3333333333333335</v>
      </c>
      <c r="F30" s="24">
        <v>3.3333333333333335</v>
      </c>
      <c r="H30" s="11"/>
      <c r="I30" s="11" t="s">
        <v>16</v>
      </c>
      <c r="J30" s="22">
        <v>6</v>
      </c>
      <c r="K30" s="22">
        <v>8</v>
      </c>
      <c r="L30" s="22">
        <v>14</v>
      </c>
      <c r="P30" s="58"/>
      <c r="Q30" s="58"/>
      <c r="R30" s="59" t="s">
        <v>323</v>
      </c>
      <c r="S30" s="59" t="s">
        <v>322</v>
      </c>
      <c r="T30" s="58"/>
    </row>
    <row r="31" spans="2:24" x14ac:dyDescent="0.25">
      <c r="B31" s="11"/>
      <c r="C31" s="11" t="s">
        <v>17</v>
      </c>
      <c r="D31" s="22">
        <v>4</v>
      </c>
      <c r="E31" s="24">
        <v>0.95238095238095233</v>
      </c>
      <c r="F31" s="24">
        <v>0.95238095238095233</v>
      </c>
      <c r="H31" s="11"/>
      <c r="I31" s="11" t="s">
        <v>17</v>
      </c>
      <c r="J31" s="22">
        <v>0</v>
      </c>
      <c r="K31" s="22">
        <v>4</v>
      </c>
      <c r="L31" s="22">
        <v>4</v>
      </c>
      <c r="P31" s="60" t="s">
        <v>57</v>
      </c>
      <c r="Q31" s="60" t="s">
        <v>58</v>
      </c>
      <c r="R31" s="63">
        <v>23</v>
      </c>
      <c r="S31" s="63">
        <v>2</v>
      </c>
      <c r="T31" s="63">
        <v>25</v>
      </c>
    </row>
    <row r="32" spans="2:24" x14ac:dyDescent="0.25">
      <c r="B32" s="11"/>
      <c r="C32" s="11" t="s">
        <v>18</v>
      </c>
      <c r="D32" s="22">
        <v>7</v>
      </c>
      <c r="E32" s="24">
        <v>1.6666666666666667</v>
      </c>
      <c r="F32" s="24">
        <v>1.6666666666666667</v>
      </c>
      <c r="H32" s="11"/>
      <c r="I32" s="11" t="s">
        <v>18</v>
      </c>
      <c r="J32" s="22">
        <v>2</v>
      </c>
      <c r="K32" s="22">
        <v>5</v>
      </c>
      <c r="L32" s="22">
        <v>7</v>
      </c>
      <c r="P32" s="58"/>
      <c r="Q32" s="60" t="s">
        <v>59</v>
      </c>
      <c r="R32" s="63">
        <v>191</v>
      </c>
      <c r="S32" s="63">
        <v>20</v>
      </c>
      <c r="T32" s="63">
        <v>211</v>
      </c>
    </row>
    <row r="33" spans="2:23" x14ac:dyDescent="0.25">
      <c r="B33" s="11"/>
      <c r="C33" s="11" t="s">
        <v>19</v>
      </c>
      <c r="D33" s="22">
        <v>6</v>
      </c>
      <c r="E33" s="24">
        <v>1.4285714285714286</v>
      </c>
      <c r="F33" s="24">
        <v>1.4285714285714286</v>
      </c>
      <c r="H33" s="11"/>
      <c r="I33" s="11" t="s">
        <v>19</v>
      </c>
      <c r="J33" s="22">
        <v>0</v>
      </c>
      <c r="K33" s="22">
        <v>6</v>
      </c>
      <c r="L33" s="22">
        <v>6</v>
      </c>
      <c r="P33" s="58"/>
      <c r="Q33" s="60" t="s">
        <v>60</v>
      </c>
      <c r="R33" s="63">
        <v>177</v>
      </c>
      <c r="S33" s="63">
        <v>7</v>
      </c>
      <c r="T33" s="63">
        <v>184</v>
      </c>
    </row>
    <row r="34" spans="2:23" x14ac:dyDescent="0.25">
      <c r="B34" s="11"/>
      <c r="C34" s="11" t="s">
        <v>20</v>
      </c>
      <c r="D34" s="22">
        <v>23</v>
      </c>
      <c r="E34" s="24">
        <v>5.4761904761904763</v>
      </c>
      <c r="F34" s="24">
        <v>5.4761904761904763</v>
      </c>
      <c r="H34" s="11"/>
      <c r="I34" s="11" t="s">
        <v>20</v>
      </c>
      <c r="J34" s="22">
        <v>0</v>
      </c>
      <c r="K34" s="22">
        <v>23</v>
      </c>
      <c r="L34" s="22">
        <v>23</v>
      </c>
      <c r="P34" s="60" t="s">
        <v>38</v>
      </c>
      <c r="Q34" s="58"/>
      <c r="R34" s="63">
        <v>391</v>
      </c>
      <c r="S34" s="63">
        <v>29</v>
      </c>
      <c r="T34" s="63">
        <v>420</v>
      </c>
    </row>
    <row r="35" spans="2:23" x14ac:dyDescent="0.25">
      <c r="B35" s="11"/>
      <c r="C35" s="11" t="s">
        <v>21</v>
      </c>
      <c r="D35" s="22">
        <v>25</v>
      </c>
      <c r="E35" s="24">
        <v>5.9523809523809526</v>
      </c>
      <c r="F35" s="24">
        <v>5.9523809523809526</v>
      </c>
      <c r="H35" s="11"/>
      <c r="I35" s="11" t="s">
        <v>21</v>
      </c>
      <c r="J35" s="22">
        <v>1</v>
      </c>
      <c r="K35" s="22">
        <v>24</v>
      </c>
      <c r="L35" s="22">
        <v>25</v>
      </c>
    </row>
    <row r="36" spans="2:23" x14ac:dyDescent="0.25">
      <c r="B36" s="11"/>
      <c r="C36" s="11" t="s">
        <v>22</v>
      </c>
      <c r="D36" s="22">
        <v>21</v>
      </c>
      <c r="E36" s="24">
        <v>5</v>
      </c>
      <c r="F36" s="24">
        <v>5</v>
      </c>
      <c r="H36" s="11"/>
      <c r="I36" s="11" t="s">
        <v>22</v>
      </c>
      <c r="J36" s="22">
        <v>1</v>
      </c>
      <c r="K36" s="22">
        <v>20</v>
      </c>
      <c r="L36" s="22">
        <v>21</v>
      </c>
    </row>
    <row r="37" spans="2:23" x14ac:dyDescent="0.25">
      <c r="B37" s="11"/>
      <c r="C37" s="11" t="s">
        <v>23</v>
      </c>
      <c r="D37" s="22">
        <v>8</v>
      </c>
      <c r="E37" s="24">
        <v>1.9047619047619047</v>
      </c>
      <c r="F37" s="24">
        <v>1.9047619047619047</v>
      </c>
      <c r="H37" s="11"/>
      <c r="I37" s="11" t="s">
        <v>23</v>
      </c>
      <c r="J37" s="22">
        <v>1</v>
      </c>
      <c r="K37" s="22">
        <v>7</v>
      </c>
      <c r="L37" s="22">
        <v>8</v>
      </c>
    </row>
    <row r="38" spans="2:23" x14ac:dyDescent="0.25">
      <c r="B38" s="11"/>
      <c r="C38" s="11" t="s">
        <v>24</v>
      </c>
      <c r="D38" s="22">
        <v>6</v>
      </c>
      <c r="E38" s="24">
        <v>1.4285714285714286</v>
      </c>
      <c r="F38" s="24">
        <v>1.4285714285714286</v>
      </c>
      <c r="H38" s="11"/>
      <c r="I38" s="11" t="s">
        <v>24</v>
      </c>
      <c r="J38" s="22">
        <v>0</v>
      </c>
      <c r="K38" s="22">
        <v>6</v>
      </c>
      <c r="L38" s="22">
        <v>6</v>
      </c>
      <c r="P38" s="18" t="s">
        <v>61</v>
      </c>
      <c r="Q38" s="18"/>
      <c r="R38" s="18"/>
      <c r="S38" s="18"/>
      <c r="T38" s="18"/>
      <c r="U38" s="18"/>
      <c r="V38" s="18"/>
      <c r="W38" s="18"/>
    </row>
    <row r="39" spans="2:23" x14ac:dyDescent="0.25">
      <c r="B39" s="11"/>
      <c r="C39" s="11" t="s">
        <v>25</v>
      </c>
      <c r="D39" s="22">
        <v>9</v>
      </c>
      <c r="E39" s="24">
        <v>2.1428571428571428</v>
      </c>
      <c r="F39" s="24">
        <v>2.1428571428571428</v>
      </c>
      <c r="H39" s="11"/>
      <c r="I39" s="11" t="s">
        <v>25</v>
      </c>
      <c r="J39" s="22">
        <v>0</v>
      </c>
      <c r="K39" s="22">
        <v>9</v>
      </c>
      <c r="L39" s="22">
        <v>9</v>
      </c>
      <c r="P39" s="18" t="s">
        <v>62</v>
      </c>
      <c r="Q39" s="18"/>
      <c r="R39" s="18"/>
      <c r="S39" s="18"/>
      <c r="T39" s="18"/>
      <c r="U39" s="18"/>
      <c r="V39" s="18"/>
      <c r="W39" s="18"/>
    </row>
    <row r="40" spans="2:23" x14ac:dyDescent="0.25">
      <c r="B40" s="11"/>
      <c r="C40" s="11" t="s">
        <v>38</v>
      </c>
      <c r="D40" s="22">
        <v>420</v>
      </c>
      <c r="E40" s="22">
        <v>100</v>
      </c>
      <c r="F40" s="22">
        <v>100</v>
      </c>
      <c r="H40" s="11" t="s">
        <v>38</v>
      </c>
      <c r="I40" s="11"/>
      <c r="J40" s="22">
        <v>38</v>
      </c>
      <c r="K40" s="22">
        <v>382</v>
      </c>
      <c r="L40" s="22">
        <v>420</v>
      </c>
      <c r="P40" s="18" t="s">
        <v>324</v>
      </c>
      <c r="Q40" s="18"/>
      <c r="R40" s="18"/>
      <c r="S40" s="18"/>
      <c r="T40" s="18"/>
      <c r="U40" s="18"/>
      <c r="V40" s="18"/>
      <c r="W40" s="18"/>
    </row>
    <row r="41" spans="2:23" x14ac:dyDescent="0.25">
      <c r="P41" s="18" t="s">
        <v>325</v>
      </c>
      <c r="Q41" s="18"/>
      <c r="R41" s="18"/>
      <c r="S41" s="18"/>
      <c r="T41" s="18"/>
      <c r="U41" s="18"/>
      <c r="V41" s="18"/>
      <c r="W41" s="18"/>
    </row>
    <row r="42" spans="2:23" x14ac:dyDescent="0.25">
      <c r="P42" s="18" t="s">
        <v>326</v>
      </c>
      <c r="Q42" s="18"/>
      <c r="R42" s="18"/>
      <c r="S42" s="18"/>
      <c r="T42" s="18"/>
      <c r="U42" s="18"/>
      <c r="V42" s="18"/>
      <c r="W42" s="18"/>
    </row>
    <row r="44" spans="2:23" x14ac:dyDescent="0.25">
      <c r="C44" s="28" t="s">
        <v>61</v>
      </c>
      <c r="D44" s="28"/>
      <c r="E44" s="28"/>
      <c r="F44" s="28"/>
      <c r="G44" s="34"/>
      <c r="H44" s="28"/>
      <c r="P44"/>
      <c r="Q44" t="s">
        <v>327</v>
      </c>
      <c r="R44"/>
      <c r="S44"/>
    </row>
    <row r="45" spans="2:23" x14ac:dyDescent="0.25">
      <c r="C45" s="28" t="s">
        <v>62</v>
      </c>
      <c r="D45" s="28"/>
      <c r="E45" s="28"/>
      <c r="F45" s="28"/>
      <c r="G45" s="34"/>
      <c r="H45" s="28"/>
      <c r="P45"/>
      <c r="Q45"/>
      <c r="R45" t="s">
        <v>328</v>
      </c>
      <c r="S45"/>
      <c r="U45" s="5"/>
    </row>
    <row r="46" spans="2:23" x14ac:dyDescent="0.25">
      <c r="C46" s="28" t="s">
        <v>63</v>
      </c>
      <c r="D46" s="28"/>
      <c r="E46" s="28"/>
      <c r="F46" s="28"/>
      <c r="G46" s="34"/>
      <c r="H46" s="28"/>
      <c r="P46"/>
      <c r="Q46"/>
      <c r="R46" s="326" t="s">
        <v>329</v>
      </c>
      <c r="S46" s="326"/>
    </row>
    <row r="47" spans="2:23" x14ac:dyDescent="0.25">
      <c r="C47" s="28" t="s">
        <v>64</v>
      </c>
      <c r="D47" s="29"/>
      <c r="E47" s="29"/>
      <c r="F47" s="29"/>
      <c r="G47" s="29"/>
      <c r="H47" s="29"/>
      <c r="I47" s="26"/>
      <c r="J47" s="25"/>
      <c r="P47"/>
      <c r="Q47"/>
      <c r="R47" s="57" t="s">
        <v>330</v>
      </c>
      <c r="S47" s="57" t="s">
        <v>331</v>
      </c>
    </row>
    <row r="48" spans="2:23" x14ac:dyDescent="0.25">
      <c r="C48" s="28" t="s">
        <v>65</v>
      </c>
      <c r="D48" s="30"/>
      <c r="E48" s="31"/>
      <c r="F48" s="30"/>
      <c r="G48" s="30"/>
      <c r="H48" s="30"/>
      <c r="I48" s="27"/>
      <c r="J48" s="2"/>
      <c r="P48"/>
      <c r="Q48"/>
      <c r="R48" s="57" t="s">
        <v>47</v>
      </c>
      <c r="S48" s="57" t="s">
        <v>47</v>
      </c>
    </row>
    <row r="49" spans="3:20" x14ac:dyDescent="0.25">
      <c r="P49" t="s">
        <v>57</v>
      </c>
      <c r="Q49" t="s">
        <v>58</v>
      </c>
      <c r="R49" s="57">
        <v>23</v>
      </c>
      <c r="S49" s="57">
        <v>0</v>
      </c>
      <c r="T49" s="2">
        <f>+SUM(R49:S49)</f>
        <v>23</v>
      </c>
    </row>
    <row r="50" spans="3:20" x14ac:dyDescent="0.25">
      <c r="C50" s="331" t="s">
        <v>39</v>
      </c>
      <c r="D50" s="32" t="s">
        <v>57</v>
      </c>
      <c r="E50" s="32"/>
      <c r="F50" s="32"/>
      <c r="G50" s="32"/>
      <c r="H50" s="32"/>
      <c r="I50" s="32"/>
      <c r="P50"/>
      <c r="Q50" t="s">
        <v>59</v>
      </c>
      <c r="R50" s="57">
        <v>187</v>
      </c>
      <c r="S50" s="57">
        <v>4</v>
      </c>
      <c r="T50" s="2">
        <f>+SUM(R50:S50)</f>
        <v>191</v>
      </c>
    </row>
    <row r="51" spans="3:20" x14ac:dyDescent="0.25">
      <c r="C51" s="331"/>
      <c r="D51" s="32" t="s">
        <v>58</v>
      </c>
      <c r="E51" s="32"/>
      <c r="F51" s="32" t="s">
        <v>59</v>
      </c>
      <c r="G51" s="32"/>
      <c r="H51" s="32" t="s">
        <v>60</v>
      </c>
      <c r="I51" s="32"/>
      <c r="P51"/>
      <c r="Q51" t="s">
        <v>60</v>
      </c>
      <c r="R51" s="57">
        <v>172</v>
      </c>
      <c r="S51" s="57">
        <v>5</v>
      </c>
      <c r="T51" s="2">
        <f>+SUM(R51:S51)</f>
        <v>177</v>
      </c>
    </row>
    <row r="52" spans="3:20" x14ac:dyDescent="0.25">
      <c r="C52" s="331"/>
      <c r="D52" s="32" t="s">
        <v>48</v>
      </c>
      <c r="E52" s="32"/>
      <c r="F52" s="32" t="s">
        <v>48</v>
      </c>
      <c r="G52" s="32"/>
      <c r="H52" s="32" t="s">
        <v>48</v>
      </c>
      <c r="I52" s="32"/>
      <c r="P52"/>
      <c r="Q52"/>
      <c r="R52" s="57">
        <f>SUM(R49:R51)</f>
        <v>382</v>
      </c>
      <c r="S52" s="57">
        <f>SUM(S49:S51)</f>
        <v>9</v>
      </c>
      <c r="T52" s="2">
        <f>SUM(T49:T51)</f>
        <v>391</v>
      </c>
    </row>
    <row r="53" spans="3:20" x14ac:dyDescent="0.25">
      <c r="C53" s="331"/>
      <c r="D53" s="32" t="s">
        <v>28</v>
      </c>
      <c r="E53" s="32" t="s">
        <v>29</v>
      </c>
      <c r="F53" s="32" t="s">
        <v>28</v>
      </c>
      <c r="G53" s="32" t="s">
        <v>29</v>
      </c>
      <c r="H53" s="32" t="s">
        <v>28</v>
      </c>
      <c r="I53" s="32" t="s">
        <v>29</v>
      </c>
    </row>
    <row r="54" spans="3:20" x14ac:dyDescent="0.25">
      <c r="C54" s="33" t="s">
        <v>0</v>
      </c>
      <c r="D54" s="32">
        <v>0</v>
      </c>
      <c r="E54" s="32">
        <v>1</v>
      </c>
      <c r="F54" s="32">
        <v>1</v>
      </c>
      <c r="G54" s="32">
        <v>6</v>
      </c>
      <c r="H54" s="32">
        <v>0</v>
      </c>
      <c r="I54" s="32">
        <v>5</v>
      </c>
    </row>
    <row r="55" spans="3:20" x14ac:dyDescent="0.25">
      <c r="C55" s="33" t="s">
        <v>1</v>
      </c>
      <c r="D55" s="32">
        <v>0</v>
      </c>
      <c r="E55" s="32">
        <v>1</v>
      </c>
      <c r="F55" s="32">
        <v>8</v>
      </c>
      <c r="G55" s="32">
        <v>12</v>
      </c>
      <c r="H55" s="32">
        <v>3</v>
      </c>
      <c r="I55" s="32">
        <v>14</v>
      </c>
    </row>
    <row r="56" spans="3:20" x14ac:dyDescent="0.25">
      <c r="C56" s="33" t="s">
        <v>2</v>
      </c>
      <c r="D56" s="32">
        <v>0</v>
      </c>
      <c r="E56" s="32">
        <v>1</v>
      </c>
      <c r="F56" s="32">
        <v>0</v>
      </c>
      <c r="G56" s="32">
        <v>8</v>
      </c>
      <c r="H56" s="32">
        <v>0</v>
      </c>
      <c r="I56" s="32">
        <v>7</v>
      </c>
    </row>
    <row r="57" spans="3:20" x14ac:dyDescent="0.25">
      <c r="C57" s="33" t="s">
        <v>3</v>
      </c>
      <c r="D57" s="32">
        <v>0</v>
      </c>
      <c r="E57" s="32">
        <v>1</v>
      </c>
      <c r="F57" s="32">
        <v>0</v>
      </c>
      <c r="G57" s="32">
        <v>10</v>
      </c>
      <c r="H57" s="32">
        <v>1</v>
      </c>
      <c r="I57" s="32">
        <v>8</v>
      </c>
    </row>
    <row r="58" spans="3:20" x14ac:dyDescent="0.25">
      <c r="C58" s="33" t="s">
        <v>4</v>
      </c>
      <c r="D58" s="32">
        <v>0</v>
      </c>
      <c r="E58" s="32">
        <v>1</v>
      </c>
      <c r="F58" s="32">
        <v>1</v>
      </c>
      <c r="G58" s="32">
        <v>9</v>
      </c>
      <c r="H58" s="32">
        <v>0</v>
      </c>
      <c r="I58" s="32">
        <v>11</v>
      </c>
      <c r="P58" s="18" t="s">
        <v>49</v>
      </c>
      <c r="Q58" s="18"/>
      <c r="R58" s="18"/>
      <c r="S58" s="18"/>
    </row>
    <row r="59" spans="3:20" x14ac:dyDescent="0.25">
      <c r="C59" s="33" t="s">
        <v>5</v>
      </c>
      <c r="D59" s="32">
        <v>0</v>
      </c>
      <c r="E59" s="32">
        <v>1</v>
      </c>
      <c r="F59" s="32">
        <v>0</v>
      </c>
      <c r="G59" s="32">
        <v>13</v>
      </c>
      <c r="H59" s="32">
        <v>0</v>
      </c>
      <c r="I59" s="32">
        <v>12</v>
      </c>
      <c r="P59" s="18" t="s">
        <v>333</v>
      </c>
      <c r="Q59" s="18"/>
      <c r="R59" s="18"/>
      <c r="S59" s="18"/>
    </row>
    <row r="60" spans="3:20" x14ac:dyDescent="0.25">
      <c r="C60" s="33" t="s">
        <v>6</v>
      </c>
      <c r="D60" s="32">
        <v>0</v>
      </c>
      <c r="E60" s="32">
        <v>1</v>
      </c>
      <c r="F60" s="32">
        <v>0</v>
      </c>
      <c r="G60" s="32">
        <v>1</v>
      </c>
      <c r="H60" s="32">
        <v>0</v>
      </c>
      <c r="I60" s="32">
        <v>1</v>
      </c>
      <c r="P60" s="18" t="s">
        <v>51</v>
      </c>
      <c r="Q60" s="18"/>
      <c r="R60" s="18"/>
      <c r="S60" s="18"/>
    </row>
    <row r="61" spans="3:20" x14ac:dyDescent="0.25">
      <c r="C61" s="33" t="s">
        <v>7</v>
      </c>
      <c r="D61" s="32">
        <v>0</v>
      </c>
      <c r="E61" s="32">
        <v>1</v>
      </c>
      <c r="F61" s="32">
        <v>3</v>
      </c>
      <c r="G61" s="32">
        <v>10</v>
      </c>
      <c r="H61" s="32">
        <v>1</v>
      </c>
      <c r="I61" s="32">
        <v>9</v>
      </c>
      <c r="P61" s="18" t="s">
        <v>52</v>
      </c>
      <c r="Q61" s="18"/>
      <c r="R61" s="18"/>
      <c r="S61" s="18"/>
    </row>
    <row r="62" spans="3:20" x14ac:dyDescent="0.25">
      <c r="C62" s="33" t="s">
        <v>8</v>
      </c>
      <c r="D62" s="32">
        <v>0</v>
      </c>
      <c r="E62" s="32">
        <v>1</v>
      </c>
      <c r="F62" s="32">
        <v>3</v>
      </c>
      <c r="G62" s="32">
        <v>4</v>
      </c>
      <c r="H62" s="32">
        <v>0</v>
      </c>
      <c r="I62" s="32">
        <v>3</v>
      </c>
      <c r="P62" s="18" t="s">
        <v>53</v>
      </c>
      <c r="Q62" s="18"/>
      <c r="R62" s="18"/>
      <c r="S62" s="18"/>
    </row>
    <row r="63" spans="3:20" x14ac:dyDescent="0.25">
      <c r="C63" s="33" t="s">
        <v>9</v>
      </c>
      <c r="D63" s="32">
        <v>0</v>
      </c>
      <c r="E63" s="32">
        <v>1</v>
      </c>
      <c r="F63" s="32">
        <v>0</v>
      </c>
      <c r="G63" s="32">
        <v>11</v>
      </c>
      <c r="H63" s="32">
        <v>0</v>
      </c>
      <c r="I63" s="32">
        <v>7</v>
      </c>
    </row>
    <row r="64" spans="3:20" x14ac:dyDescent="0.25">
      <c r="C64" s="33" t="s">
        <v>10</v>
      </c>
      <c r="D64" s="32">
        <v>0</v>
      </c>
      <c r="E64" s="32">
        <v>1</v>
      </c>
      <c r="F64" s="32">
        <v>0</v>
      </c>
      <c r="G64" s="32">
        <v>5</v>
      </c>
      <c r="H64" s="32">
        <v>1</v>
      </c>
      <c r="I64" s="32">
        <v>4</v>
      </c>
    </row>
    <row r="65" spans="3:47" x14ac:dyDescent="0.25">
      <c r="C65" s="33" t="s">
        <v>11</v>
      </c>
      <c r="D65" s="32">
        <v>0</v>
      </c>
      <c r="E65" s="32">
        <v>1</v>
      </c>
      <c r="F65" s="32">
        <v>0</v>
      </c>
      <c r="G65" s="32">
        <v>13</v>
      </c>
      <c r="H65" s="32">
        <v>0</v>
      </c>
      <c r="I65" s="32">
        <v>10</v>
      </c>
      <c r="P65" s="343" t="s">
        <v>334</v>
      </c>
      <c r="Q65" s="350"/>
      <c r="R65" s="350"/>
      <c r="S65" s="350"/>
      <c r="T65" s="350"/>
      <c r="AT65" s="320"/>
      <c r="AU65" s="320"/>
    </row>
    <row r="66" spans="3:47" x14ac:dyDescent="0.25">
      <c r="C66" s="33" t="s">
        <v>12</v>
      </c>
      <c r="D66" s="32">
        <v>0</v>
      </c>
      <c r="E66" s="32">
        <v>1</v>
      </c>
      <c r="F66" s="32">
        <v>0</v>
      </c>
      <c r="G66" s="32">
        <v>15</v>
      </c>
      <c r="H66" s="32">
        <v>1</v>
      </c>
      <c r="I66" s="32">
        <v>14</v>
      </c>
      <c r="P66" s="67" t="s">
        <v>47</v>
      </c>
      <c r="Q66" s="27"/>
      <c r="R66" s="27"/>
      <c r="S66" s="27"/>
      <c r="T66" s="27"/>
    </row>
    <row r="67" spans="3:47" ht="15" customHeight="1" x14ac:dyDescent="0.25">
      <c r="C67" s="33" t="s">
        <v>13</v>
      </c>
      <c r="D67" s="32">
        <v>1</v>
      </c>
      <c r="E67" s="32">
        <v>0</v>
      </c>
      <c r="F67" s="32">
        <v>1</v>
      </c>
      <c r="G67" s="32">
        <v>2</v>
      </c>
      <c r="H67" s="32">
        <v>0</v>
      </c>
      <c r="I67" s="32">
        <v>2</v>
      </c>
      <c r="P67" s="27"/>
      <c r="Q67" s="27"/>
      <c r="R67" s="346" t="s">
        <v>321</v>
      </c>
      <c r="S67" s="350"/>
    </row>
    <row r="68" spans="3:47" ht="25.5" x14ac:dyDescent="0.25">
      <c r="C68" s="33" t="s">
        <v>14</v>
      </c>
      <c r="D68" s="32">
        <v>1</v>
      </c>
      <c r="E68" s="32">
        <v>0</v>
      </c>
      <c r="F68" s="32">
        <v>0</v>
      </c>
      <c r="G68" s="32">
        <v>7</v>
      </c>
      <c r="H68" s="32">
        <v>0</v>
      </c>
      <c r="I68" s="32">
        <v>6</v>
      </c>
      <c r="P68" s="27"/>
      <c r="Q68" s="27"/>
      <c r="R68" s="59" t="s">
        <v>322</v>
      </c>
      <c r="S68" s="59" t="s">
        <v>323</v>
      </c>
      <c r="T68" s="70" t="s">
        <v>335</v>
      </c>
    </row>
    <row r="69" spans="3:47" x14ac:dyDescent="0.25">
      <c r="C69" s="33" t="s">
        <v>15</v>
      </c>
      <c r="D69" s="32">
        <v>0</v>
      </c>
      <c r="E69" s="32">
        <v>1</v>
      </c>
      <c r="F69" s="32">
        <v>0</v>
      </c>
      <c r="G69" s="32">
        <v>9</v>
      </c>
      <c r="H69" s="32">
        <v>1</v>
      </c>
      <c r="I69" s="32">
        <v>8</v>
      </c>
      <c r="P69" s="68" t="s">
        <v>39</v>
      </c>
      <c r="Q69" s="60" t="s">
        <v>0</v>
      </c>
      <c r="R69" s="63">
        <v>1</v>
      </c>
      <c r="S69" s="63">
        <v>12</v>
      </c>
      <c r="T69" s="63">
        <v>13</v>
      </c>
    </row>
    <row r="70" spans="3:47" x14ac:dyDescent="0.25">
      <c r="C70" s="33" t="s">
        <v>16</v>
      </c>
      <c r="D70" s="32">
        <v>0</v>
      </c>
      <c r="E70" s="32">
        <v>1</v>
      </c>
      <c r="F70" s="32">
        <v>5</v>
      </c>
      <c r="G70" s="32">
        <v>2</v>
      </c>
      <c r="H70" s="32">
        <v>1</v>
      </c>
      <c r="I70" s="32">
        <v>5</v>
      </c>
      <c r="P70" s="27"/>
      <c r="Q70" s="60" t="s">
        <v>1</v>
      </c>
      <c r="R70" s="63">
        <v>11</v>
      </c>
      <c r="S70" s="63">
        <v>27</v>
      </c>
      <c r="T70" s="63">
        <v>38</v>
      </c>
    </row>
    <row r="71" spans="3:47" x14ac:dyDescent="0.25">
      <c r="C71" s="33" t="s">
        <v>17</v>
      </c>
      <c r="D71" s="32">
        <v>0</v>
      </c>
      <c r="E71" s="32">
        <v>1</v>
      </c>
      <c r="F71" s="32">
        <v>0</v>
      </c>
      <c r="G71" s="32">
        <v>1</v>
      </c>
      <c r="H71" s="32">
        <v>0</v>
      </c>
      <c r="I71" s="32">
        <v>2</v>
      </c>
      <c r="P71" s="27"/>
      <c r="Q71" s="60" t="s">
        <v>2</v>
      </c>
      <c r="R71" s="63">
        <v>0</v>
      </c>
      <c r="S71" s="63">
        <v>16</v>
      </c>
      <c r="T71" s="63">
        <v>16</v>
      </c>
    </row>
    <row r="72" spans="3:47" x14ac:dyDescent="0.25">
      <c r="C72" s="33" t="s">
        <v>18</v>
      </c>
      <c r="D72" s="32">
        <v>0</v>
      </c>
      <c r="E72" s="32">
        <v>1</v>
      </c>
      <c r="F72" s="32">
        <v>1</v>
      </c>
      <c r="G72" s="32">
        <v>2</v>
      </c>
      <c r="H72" s="32">
        <v>1</v>
      </c>
      <c r="I72" s="32">
        <v>2</v>
      </c>
      <c r="P72" s="27"/>
      <c r="Q72" s="60" t="s">
        <v>3</v>
      </c>
      <c r="R72" s="63">
        <v>1</v>
      </c>
      <c r="S72" s="63">
        <v>19</v>
      </c>
      <c r="T72" s="63">
        <v>20</v>
      </c>
    </row>
    <row r="73" spans="3:47" x14ac:dyDescent="0.25">
      <c r="C73" s="33" t="s">
        <v>19</v>
      </c>
      <c r="D73" s="32">
        <v>0</v>
      </c>
      <c r="E73" s="32">
        <v>1</v>
      </c>
      <c r="F73" s="32">
        <v>0</v>
      </c>
      <c r="G73" s="32">
        <v>3</v>
      </c>
      <c r="H73" s="32">
        <v>0</v>
      </c>
      <c r="I73" s="32">
        <v>2</v>
      </c>
      <c r="P73" s="27"/>
      <c r="Q73" s="60" t="s">
        <v>4</v>
      </c>
      <c r="R73" s="63">
        <v>0</v>
      </c>
      <c r="S73" s="63">
        <v>22</v>
      </c>
      <c r="T73" s="63">
        <v>22</v>
      </c>
    </row>
    <row r="74" spans="3:47" x14ac:dyDescent="0.25">
      <c r="C74" s="33" t="s">
        <v>20</v>
      </c>
      <c r="D74" s="32">
        <v>0</v>
      </c>
      <c r="E74" s="32">
        <v>1</v>
      </c>
      <c r="F74" s="32">
        <v>0</v>
      </c>
      <c r="G74" s="32">
        <v>11</v>
      </c>
      <c r="H74" s="32">
        <v>0</v>
      </c>
      <c r="I74" s="32">
        <v>11</v>
      </c>
      <c r="P74" s="27"/>
      <c r="Q74" s="60" t="s">
        <v>5</v>
      </c>
      <c r="R74" s="63">
        <v>0</v>
      </c>
      <c r="S74" s="63">
        <v>26</v>
      </c>
      <c r="T74" s="63">
        <v>26</v>
      </c>
    </row>
    <row r="75" spans="3:47" x14ac:dyDescent="0.25">
      <c r="C75" s="33" t="s">
        <v>21</v>
      </c>
      <c r="D75" s="32">
        <v>0</v>
      </c>
      <c r="E75" s="32">
        <v>0</v>
      </c>
      <c r="F75" s="32">
        <v>0</v>
      </c>
      <c r="G75" s="32">
        <v>14</v>
      </c>
      <c r="H75" s="32">
        <v>1</v>
      </c>
      <c r="I75" s="32">
        <v>10</v>
      </c>
      <c r="P75" s="27"/>
      <c r="Q75" s="60" t="s">
        <v>6</v>
      </c>
      <c r="R75" s="63">
        <v>0</v>
      </c>
      <c r="S75" s="63">
        <v>3</v>
      </c>
      <c r="T75" s="27">
        <v>3</v>
      </c>
    </row>
    <row r="76" spans="3:47" x14ac:dyDescent="0.25">
      <c r="C76" s="33" t="s">
        <v>22</v>
      </c>
      <c r="D76" s="32">
        <v>0</v>
      </c>
      <c r="E76" s="32">
        <v>1</v>
      </c>
      <c r="F76" s="32">
        <v>1</v>
      </c>
      <c r="G76" s="32">
        <v>9</v>
      </c>
      <c r="H76" s="32">
        <v>0</v>
      </c>
      <c r="I76" s="32">
        <v>10</v>
      </c>
      <c r="P76" s="27"/>
      <c r="Q76" s="69" t="s">
        <v>7</v>
      </c>
      <c r="R76" s="27">
        <v>2</v>
      </c>
      <c r="S76" s="27">
        <v>22</v>
      </c>
      <c r="T76" s="27">
        <v>24</v>
      </c>
    </row>
    <row r="77" spans="3:47" x14ac:dyDescent="0.25">
      <c r="C77" s="33" t="s">
        <v>23</v>
      </c>
      <c r="D77" s="32">
        <v>0</v>
      </c>
      <c r="E77" s="32">
        <v>1</v>
      </c>
      <c r="F77" s="32">
        <v>0</v>
      </c>
      <c r="G77" s="32">
        <v>3</v>
      </c>
      <c r="H77" s="32">
        <v>1</v>
      </c>
      <c r="I77" s="32">
        <v>3</v>
      </c>
      <c r="P77" s="27"/>
      <c r="Q77" s="69" t="s">
        <v>9</v>
      </c>
      <c r="R77" s="27">
        <v>0</v>
      </c>
      <c r="S77" s="27">
        <v>19</v>
      </c>
      <c r="T77" s="27">
        <v>19</v>
      </c>
    </row>
    <row r="78" spans="3:47" x14ac:dyDescent="0.25">
      <c r="C78" s="33" t="s">
        <v>24</v>
      </c>
      <c r="D78" s="32">
        <v>0</v>
      </c>
      <c r="E78" s="32">
        <v>1</v>
      </c>
      <c r="F78" s="32">
        <v>0</v>
      </c>
      <c r="G78" s="32">
        <v>3</v>
      </c>
      <c r="H78" s="32">
        <v>0</v>
      </c>
      <c r="I78" s="32">
        <v>2</v>
      </c>
      <c r="P78" s="27"/>
      <c r="Q78" s="69" t="s">
        <v>8</v>
      </c>
      <c r="R78" s="27">
        <v>2</v>
      </c>
      <c r="S78" s="27">
        <v>9</v>
      </c>
      <c r="T78" s="27">
        <v>11</v>
      </c>
    </row>
    <row r="79" spans="3:47" x14ac:dyDescent="0.25">
      <c r="C79" s="33" t="s">
        <v>25</v>
      </c>
      <c r="D79" s="32">
        <v>0</v>
      </c>
      <c r="E79" s="32">
        <v>1</v>
      </c>
      <c r="F79" s="32">
        <v>0</v>
      </c>
      <c r="G79" s="32">
        <v>4</v>
      </c>
      <c r="H79" s="32">
        <v>0</v>
      </c>
      <c r="I79" s="32">
        <v>4</v>
      </c>
      <c r="P79" s="27"/>
      <c r="Q79" s="69" t="s">
        <v>10</v>
      </c>
      <c r="R79" s="27">
        <v>0</v>
      </c>
      <c r="S79" s="27">
        <v>11</v>
      </c>
      <c r="T79" s="27">
        <v>11</v>
      </c>
    </row>
    <row r="80" spans="3:47" x14ac:dyDescent="0.25">
      <c r="P80" s="27"/>
      <c r="Q80" s="69" t="s">
        <v>11</v>
      </c>
      <c r="R80" s="27">
        <v>0</v>
      </c>
      <c r="S80" s="27">
        <v>24</v>
      </c>
      <c r="T80" s="27">
        <v>24</v>
      </c>
    </row>
    <row r="81" spans="3:20" x14ac:dyDescent="0.25">
      <c r="P81" s="27"/>
      <c r="Q81" s="69" t="s">
        <v>12</v>
      </c>
      <c r="R81" s="27">
        <v>1</v>
      </c>
      <c r="S81" s="27">
        <v>30</v>
      </c>
      <c r="T81" s="27">
        <v>31</v>
      </c>
    </row>
    <row r="82" spans="3:20" x14ac:dyDescent="0.25">
      <c r="P82" s="27"/>
      <c r="Q82" s="69" t="s">
        <v>13</v>
      </c>
      <c r="R82" s="27">
        <v>2</v>
      </c>
      <c r="S82" s="27">
        <v>4</v>
      </c>
      <c r="T82" s="27">
        <v>6</v>
      </c>
    </row>
    <row r="83" spans="3:20" x14ac:dyDescent="0.25">
      <c r="C83" s="28" t="s">
        <v>61</v>
      </c>
      <c r="D83" s="28"/>
      <c r="E83" s="28"/>
      <c r="F83" s="28"/>
      <c r="G83" s="34"/>
      <c r="H83" s="28"/>
      <c r="P83" s="27"/>
      <c r="Q83" s="69" t="s">
        <v>14</v>
      </c>
      <c r="R83" s="27">
        <v>1</v>
      </c>
      <c r="S83" s="27">
        <v>13</v>
      </c>
      <c r="T83" s="27">
        <v>14</v>
      </c>
    </row>
    <row r="84" spans="3:20" x14ac:dyDescent="0.25">
      <c r="C84" s="28" t="s">
        <v>62</v>
      </c>
      <c r="D84" s="28"/>
      <c r="E84" s="28"/>
      <c r="F84" s="28"/>
      <c r="G84" s="34"/>
      <c r="H84" s="28"/>
      <c r="P84" s="27"/>
      <c r="Q84" s="69" t="s">
        <v>15</v>
      </c>
      <c r="R84" s="27">
        <v>0</v>
      </c>
      <c r="S84" s="27">
        <v>19</v>
      </c>
      <c r="T84" s="27">
        <v>19</v>
      </c>
    </row>
    <row r="85" spans="3:20" x14ac:dyDescent="0.25">
      <c r="C85" s="28" t="s">
        <v>308</v>
      </c>
      <c r="D85" s="28"/>
      <c r="E85" s="28"/>
      <c r="F85" s="28"/>
      <c r="G85" s="34"/>
      <c r="H85" s="28"/>
      <c r="P85" s="27"/>
      <c r="Q85" s="69" t="s">
        <v>16</v>
      </c>
      <c r="R85" s="27">
        <v>5</v>
      </c>
      <c r="S85" s="27">
        <v>9</v>
      </c>
      <c r="T85" s="27">
        <v>14</v>
      </c>
    </row>
    <row r="86" spans="3:20" x14ac:dyDescent="0.25">
      <c r="C86" s="28" t="s">
        <v>309</v>
      </c>
      <c r="D86" s="28"/>
      <c r="E86" s="28"/>
      <c r="F86" s="28"/>
      <c r="G86" s="34"/>
      <c r="H86" s="28"/>
      <c r="P86" s="27"/>
      <c r="Q86" s="69" t="s">
        <v>17</v>
      </c>
      <c r="R86" s="27">
        <v>0</v>
      </c>
      <c r="S86" s="27">
        <v>4</v>
      </c>
      <c r="T86" s="27">
        <v>4</v>
      </c>
    </row>
    <row r="87" spans="3:20" x14ac:dyDescent="0.25">
      <c r="C87" s="28" t="s">
        <v>310</v>
      </c>
      <c r="D87" s="28"/>
      <c r="E87" s="28"/>
      <c r="F87" s="28"/>
      <c r="G87" s="34"/>
      <c r="H87" s="28"/>
      <c r="P87" s="27"/>
      <c r="Q87" s="69" t="s">
        <v>18</v>
      </c>
      <c r="R87" s="27">
        <v>2</v>
      </c>
      <c r="S87" s="27">
        <v>5</v>
      </c>
      <c r="T87" s="27">
        <v>7</v>
      </c>
    </row>
    <row r="88" spans="3:20" x14ac:dyDescent="0.25">
      <c r="C88" s="28" t="s">
        <v>311</v>
      </c>
      <c r="D88" s="28"/>
      <c r="E88" s="28"/>
      <c r="F88" s="28"/>
      <c r="G88" s="34"/>
      <c r="H88" s="28"/>
      <c r="P88" s="27"/>
      <c r="Q88" s="69" t="s">
        <v>19</v>
      </c>
      <c r="R88" s="27">
        <v>0</v>
      </c>
      <c r="S88" s="27">
        <v>6</v>
      </c>
      <c r="T88" s="27">
        <v>6</v>
      </c>
    </row>
    <row r="89" spans="3:20" x14ac:dyDescent="0.25">
      <c r="P89" s="27"/>
      <c r="Q89" s="69" t="s">
        <v>20</v>
      </c>
      <c r="R89" s="27">
        <v>0</v>
      </c>
      <c r="S89" s="27">
        <v>23</v>
      </c>
      <c r="T89" s="27">
        <v>23</v>
      </c>
    </row>
    <row r="90" spans="3:20" x14ac:dyDescent="0.25">
      <c r="C90" s="335" t="s">
        <v>306</v>
      </c>
      <c r="D90" s="338" t="s">
        <v>305</v>
      </c>
      <c r="E90" s="340" t="s">
        <v>57</v>
      </c>
      <c r="F90" s="341"/>
      <c r="G90" s="341"/>
      <c r="H90" s="341"/>
      <c r="I90" s="341"/>
      <c r="J90" s="342"/>
      <c r="P90" s="27"/>
      <c r="Q90" s="69" t="s">
        <v>21</v>
      </c>
      <c r="R90" s="27">
        <v>0</v>
      </c>
      <c r="S90" s="27">
        <v>25</v>
      </c>
      <c r="T90" s="27">
        <v>25</v>
      </c>
    </row>
    <row r="91" spans="3:20" x14ac:dyDescent="0.25">
      <c r="C91" s="336"/>
      <c r="D91" s="339"/>
      <c r="E91" s="340" t="s">
        <v>58</v>
      </c>
      <c r="F91" s="341"/>
      <c r="G91" s="340" t="s">
        <v>59</v>
      </c>
      <c r="H91" s="342"/>
      <c r="I91" s="341" t="s">
        <v>60</v>
      </c>
      <c r="J91" s="342"/>
      <c r="P91" s="27"/>
      <c r="Q91" s="69" t="s">
        <v>22</v>
      </c>
      <c r="R91" s="27">
        <v>0</v>
      </c>
      <c r="S91" s="27">
        <v>21</v>
      </c>
      <c r="T91" s="27">
        <v>21</v>
      </c>
    </row>
    <row r="92" spans="3:20" x14ac:dyDescent="0.25">
      <c r="C92" s="337"/>
      <c r="D92" s="53"/>
      <c r="E92" s="35" t="s">
        <v>28</v>
      </c>
      <c r="F92" s="35" t="s">
        <v>29</v>
      </c>
      <c r="G92" s="47" t="s">
        <v>28</v>
      </c>
      <c r="H92" s="36" t="s">
        <v>29</v>
      </c>
      <c r="I92" s="35" t="s">
        <v>28</v>
      </c>
      <c r="J92" s="36" t="s">
        <v>29</v>
      </c>
      <c r="P92" s="27"/>
      <c r="Q92" s="69" t="s">
        <v>23</v>
      </c>
      <c r="R92" s="27">
        <v>1</v>
      </c>
      <c r="S92" s="27">
        <v>7</v>
      </c>
      <c r="T92" s="27">
        <v>8</v>
      </c>
    </row>
    <row r="93" spans="3:20" x14ac:dyDescent="0.25">
      <c r="C93" s="329" t="s">
        <v>307</v>
      </c>
      <c r="D93" s="330"/>
      <c r="E93" s="50">
        <f t="shared" ref="E93:J93" si="0">SUM(E94:E332)</f>
        <v>2</v>
      </c>
      <c r="F93" s="51">
        <f t="shared" si="0"/>
        <v>23</v>
      </c>
      <c r="G93" s="50">
        <f t="shared" si="0"/>
        <v>24</v>
      </c>
      <c r="H93" s="52">
        <f t="shared" si="0"/>
        <v>187</v>
      </c>
      <c r="I93" s="51">
        <f t="shared" si="0"/>
        <v>12</v>
      </c>
      <c r="J93" s="52">
        <f t="shared" si="0"/>
        <v>172</v>
      </c>
      <c r="P93" s="27"/>
      <c r="Q93" s="69" t="s">
        <v>24</v>
      </c>
      <c r="R93" s="27">
        <v>0</v>
      </c>
      <c r="S93" s="27">
        <v>6</v>
      </c>
      <c r="T93" s="27">
        <v>6</v>
      </c>
    </row>
    <row r="94" spans="3:20" x14ac:dyDescent="0.25">
      <c r="C94" s="37" t="s">
        <v>0</v>
      </c>
      <c r="D94" s="44" t="s">
        <v>66</v>
      </c>
      <c r="E94" s="38">
        <v>0</v>
      </c>
      <c r="F94" s="38">
        <v>1</v>
      </c>
      <c r="G94" s="48">
        <v>0</v>
      </c>
      <c r="H94" s="39">
        <v>0</v>
      </c>
      <c r="I94" s="38">
        <v>0</v>
      </c>
      <c r="J94" s="39">
        <v>0</v>
      </c>
      <c r="P94" s="27"/>
      <c r="Q94" s="69" t="s">
        <v>25</v>
      </c>
      <c r="R94" s="27">
        <v>0</v>
      </c>
      <c r="S94" s="27">
        <v>9</v>
      </c>
      <c r="T94" s="27">
        <v>9</v>
      </c>
    </row>
    <row r="95" spans="3:20" x14ac:dyDescent="0.25">
      <c r="C95" s="40" t="s">
        <v>0</v>
      </c>
      <c r="D95" s="45" t="s">
        <v>67</v>
      </c>
      <c r="E95" s="41">
        <v>0</v>
      </c>
      <c r="F95" s="41">
        <v>0</v>
      </c>
      <c r="G95" s="49">
        <v>0</v>
      </c>
      <c r="H95" s="42">
        <v>1</v>
      </c>
      <c r="I95" s="41">
        <v>0</v>
      </c>
      <c r="J95" s="42">
        <v>1</v>
      </c>
      <c r="P95" s="27" t="s">
        <v>38</v>
      </c>
      <c r="Q95" s="27"/>
      <c r="R95" s="27">
        <v>29</v>
      </c>
      <c r="S95" s="27">
        <v>391</v>
      </c>
      <c r="T95" s="27">
        <v>420</v>
      </c>
    </row>
    <row r="96" spans="3:20" x14ac:dyDescent="0.25">
      <c r="C96" s="40" t="s">
        <v>0</v>
      </c>
      <c r="D96" s="45" t="s">
        <v>68</v>
      </c>
      <c r="E96" s="41">
        <v>0</v>
      </c>
      <c r="F96" s="41">
        <v>0</v>
      </c>
      <c r="G96" s="49">
        <v>0</v>
      </c>
      <c r="H96" s="42">
        <v>1</v>
      </c>
      <c r="I96" s="41">
        <v>0</v>
      </c>
      <c r="J96" s="42">
        <v>1</v>
      </c>
    </row>
    <row r="97" spans="3:48" x14ac:dyDescent="0.25">
      <c r="C97" s="40" t="s">
        <v>0</v>
      </c>
      <c r="D97" s="45" t="s">
        <v>69</v>
      </c>
      <c r="E97" s="41">
        <v>0</v>
      </c>
      <c r="F97" s="41">
        <v>0</v>
      </c>
      <c r="G97" s="49">
        <v>0</v>
      </c>
      <c r="H97" s="42">
        <v>1</v>
      </c>
      <c r="I97" s="41">
        <v>0</v>
      </c>
      <c r="J97" s="42">
        <v>1</v>
      </c>
      <c r="Q97" s="1" t="s">
        <v>362</v>
      </c>
    </row>
    <row r="98" spans="3:48" x14ac:dyDescent="0.25">
      <c r="C98" s="40" t="s">
        <v>0</v>
      </c>
      <c r="D98" s="45" t="s">
        <v>70</v>
      </c>
      <c r="E98" s="41">
        <v>0</v>
      </c>
      <c r="F98" s="41">
        <v>0</v>
      </c>
      <c r="G98" s="49">
        <v>1</v>
      </c>
      <c r="H98" s="42">
        <v>0</v>
      </c>
      <c r="I98" s="41">
        <v>0</v>
      </c>
      <c r="J98" s="42">
        <v>0</v>
      </c>
      <c r="Q98" s="18" t="s">
        <v>49</v>
      </c>
      <c r="R98" s="18"/>
    </row>
    <row r="99" spans="3:48" x14ac:dyDescent="0.25">
      <c r="C99" s="40" t="s">
        <v>0</v>
      </c>
      <c r="D99" s="45" t="s">
        <v>71</v>
      </c>
      <c r="E99" s="41">
        <v>0</v>
      </c>
      <c r="F99" s="41">
        <v>0</v>
      </c>
      <c r="G99" s="49">
        <v>0</v>
      </c>
      <c r="H99" s="42">
        <v>1</v>
      </c>
      <c r="I99" s="41">
        <v>0</v>
      </c>
      <c r="J99" s="42">
        <v>1</v>
      </c>
      <c r="Q99" s="18" t="s">
        <v>50</v>
      </c>
      <c r="R99" s="18"/>
    </row>
    <row r="100" spans="3:48" x14ac:dyDescent="0.25">
      <c r="C100" s="40" t="s">
        <v>0</v>
      </c>
      <c r="D100" s="45" t="s">
        <v>72</v>
      </c>
      <c r="E100" s="41">
        <v>0</v>
      </c>
      <c r="F100" s="41">
        <v>0</v>
      </c>
      <c r="G100" s="49">
        <v>0</v>
      </c>
      <c r="H100" s="42">
        <v>1</v>
      </c>
      <c r="I100" s="41">
        <v>0</v>
      </c>
      <c r="J100" s="42">
        <v>0</v>
      </c>
      <c r="Q100" s="18" t="s">
        <v>51</v>
      </c>
      <c r="R100" s="18"/>
    </row>
    <row r="101" spans="3:48" x14ac:dyDescent="0.25">
      <c r="C101" s="40" t="s">
        <v>0</v>
      </c>
      <c r="D101" s="45" t="s">
        <v>73</v>
      </c>
      <c r="E101" s="41">
        <v>0</v>
      </c>
      <c r="F101" s="41">
        <v>0</v>
      </c>
      <c r="G101" s="49">
        <v>0</v>
      </c>
      <c r="H101" s="42">
        <v>1</v>
      </c>
      <c r="I101" s="41">
        <v>0</v>
      </c>
      <c r="J101" s="42">
        <v>1</v>
      </c>
      <c r="Q101" s="18" t="s">
        <v>52</v>
      </c>
      <c r="R101" s="18"/>
    </row>
    <row r="102" spans="3:48" x14ac:dyDescent="0.25">
      <c r="C102" s="40" t="s">
        <v>1</v>
      </c>
      <c r="D102" s="45" t="s">
        <v>74</v>
      </c>
      <c r="E102" s="41">
        <v>0</v>
      </c>
      <c r="F102" s="41">
        <v>1</v>
      </c>
      <c r="G102" s="49">
        <v>0</v>
      </c>
      <c r="H102" s="42">
        <v>0</v>
      </c>
      <c r="I102" s="41">
        <v>0</v>
      </c>
      <c r="J102" s="42">
        <v>0</v>
      </c>
      <c r="Q102" s="18" t="s">
        <v>53</v>
      </c>
      <c r="R102" s="18"/>
    </row>
    <row r="103" spans="3:48" x14ac:dyDescent="0.25">
      <c r="C103" s="40" t="s">
        <v>1</v>
      </c>
      <c r="D103" s="45" t="s">
        <v>75</v>
      </c>
      <c r="E103" s="41">
        <v>0</v>
      </c>
      <c r="F103" s="41">
        <v>0</v>
      </c>
      <c r="G103" s="49">
        <v>1</v>
      </c>
      <c r="H103" s="42">
        <v>0</v>
      </c>
      <c r="I103" s="41">
        <v>1</v>
      </c>
      <c r="J103" s="42">
        <v>0</v>
      </c>
    </row>
    <row r="104" spans="3:48" x14ac:dyDescent="0.25">
      <c r="C104" s="40" t="s">
        <v>1</v>
      </c>
      <c r="D104" s="45" t="s">
        <v>76</v>
      </c>
      <c r="E104" s="41">
        <v>0</v>
      </c>
      <c r="F104" s="41">
        <v>0</v>
      </c>
      <c r="G104" s="49">
        <v>0</v>
      </c>
      <c r="H104" s="42">
        <v>1</v>
      </c>
      <c r="I104" s="41">
        <v>0</v>
      </c>
      <c r="J104" s="42">
        <v>1</v>
      </c>
      <c r="Q104" s="347" t="s">
        <v>46</v>
      </c>
      <c r="R104" s="348"/>
      <c r="S104" s="348"/>
      <c r="T104" s="348"/>
      <c r="U104" s="348"/>
      <c r="AU104" s="320"/>
      <c r="AV104" s="320"/>
    </row>
    <row r="105" spans="3:48" x14ac:dyDescent="0.25">
      <c r="C105" s="40" t="s">
        <v>1</v>
      </c>
      <c r="D105" s="45" t="s">
        <v>77</v>
      </c>
      <c r="E105" s="41">
        <v>0</v>
      </c>
      <c r="F105" s="41">
        <v>0</v>
      </c>
      <c r="G105" s="49">
        <v>0</v>
      </c>
      <c r="H105" s="42">
        <v>1</v>
      </c>
      <c r="I105" s="41">
        <v>0</v>
      </c>
      <c r="J105" s="42">
        <v>1</v>
      </c>
      <c r="Q105" s="71" t="s">
        <v>47</v>
      </c>
      <c r="R105" s="72"/>
      <c r="S105" s="72"/>
      <c r="T105" s="72"/>
      <c r="U105" s="72"/>
    </row>
    <row r="106" spans="3:48" x14ac:dyDescent="0.25">
      <c r="C106" s="40" t="s">
        <v>1</v>
      </c>
      <c r="D106" s="45" t="s">
        <v>78</v>
      </c>
      <c r="E106" s="41">
        <v>0</v>
      </c>
      <c r="F106" s="41">
        <v>0</v>
      </c>
      <c r="G106" s="49">
        <v>1</v>
      </c>
      <c r="H106" s="42">
        <v>0</v>
      </c>
      <c r="I106" s="41">
        <v>1</v>
      </c>
      <c r="J106" s="42">
        <v>0</v>
      </c>
      <c r="Q106" s="72"/>
      <c r="R106" s="72"/>
      <c r="S106" s="349" t="s">
        <v>48</v>
      </c>
      <c r="T106" s="348"/>
      <c r="U106" s="73" t="s">
        <v>38</v>
      </c>
    </row>
    <row r="107" spans="3:48" x14ac:dyDescent="0.25">
      <c r="C107" s="40" t="s">
        <v>1</v>
      </c>
      <c r="D107" s="45" t="s">
        <v>79</v>
      </c>
      <c r="E107" s="41">
        <v>0</v>
      </c>
      <c r="F107" s="41">
        <v>0</v>
      </c>
      <c r="G107" s="49">
        <v>0</v>
      </c>
      <c r="H107" s="42">
        <v>1</v>
      </c>
      <c r="I107" s="41">
        <v>0</v>
      </c>
      <c r="J107" s="42">
        <v>1</v>
      </c>
      <c r="Q107" s="72"/>
      <c r="R107" s="72"/>
      <c r="S107" s="73" t="s">
        <v>28</v>
      </c>
      <c r="T107" s="73" t="s">
        <v>29</v>
      </c>
      <c r="U107" s="72"/>
    </row>
    <row r="108" spans="3:48" x14ac:dyDescent="0.25">
      <c r="C108" s="40" t="s">
        <v>1</v>
      </c>
      <c r="D108" s="45" t="s">
        <v>80</v>
      </c>
      <c r="E108" s="41">
        <v>0</v>
      </c>
      <c r="F108" s="41">
        <v>0</v>
      </c>
      <c r="G108" s="49">
        <v>0</v>
      </c>
      <c r="H108" s="42">
        <v>1</v>
      </c>
      <c r="I108" s="41">
        <v>0</v>
      </c>
      <c r="J108" s="42">
        <v>0</v>
      </c>
      <c r="Q108" s="74" t="s">
        <v>39</v>
      </c>
      <c r="R108" s="74" t="s">
        <v>0</v>
      </c>
      <c r="S108" s="75">
        <v>1</v>
      </c>
      <c r="T108" s="75">
        <v>12</v>
      </c>
      <c r="U108" s="75">
        <v>13</v>
      </c>
    </row>
    <row r="109" spans="3:48" x14ac:dyDescent="0.25">
      <c r="C109" s="40" t="s">
        <v>1</v>
      </c>
      <c r="D109" s="45" t="s">
        <v>81</v>
      </c>
      <c r="E109" s="41">
        <v>0</v>
      </c>
      <c r="F109" s="41">
        <v>0</v>
      </c>
      <c r="G109" s="49">
        <v>0</v>
      </c>
      <c r="H109" s="42">
        <v>1</v>
      </c>
      <c r="I109" s="41">
        <v>0</v>
      </c>
      <c r="J109" s="42">
        <v>1</v>
      </c>
      <c r="Q109" s="72"/>
      <c r="R109" s="74" t="s">
        <v>1</v>
      </c>
      <c r="S109" s="75">
        <v>11</v>
      </c>
      <c r="T109" s="75">
        <v>27</v>
      </c>
      <c r="U109" s="75">
        <v>38</v>
      </c>
    </row>
    <row r="110" spans="3:48" x14ac:dyDescent="0.25">
      <c r="C110" s="40" t="s">
        <v>1</v>
      </c>
      <c r="D110" s="45" t="s">
        <v>82</v>
      </c>
      <c r="E110" s="41">
        <v>0</v>
      </c>
      <c r="F110" s="41">
        <v>0</v>
      </c>
      <c r="G110" s="49">
        <v>0</v>
      </c>
      <c r="H110" s="42">
        <v>1</v>
      </c>
      <c r="I110" s="41">
        <v>0</v>
      </c>
      <c r="J110" s="42">
        <v>0</v>
      </c>
      <c r="Q110" s="72"/>
      <c r="R110" s="74" t="s">
        <v>2</v>
      </c>
      <c r="S110" s="75">
        <v>0</v>
      </c>
      <c r="T110" s="75">
        <v>16</v>
      </c>
      <c r="U110" s="75">
        <v>16</v>
      </c>
    </row>
    <row r="111" spans="3:48" x14ac:dyDescent="0.25">
      <c r="C111" s="40" t="s">
        <v>1</v>
      </c>
      <c r="D111" s="45" t="s">
        <v>83</v>
      </c>
      <c r="E111" s="41">
        <v>0</v>
      </c>
      <c r="F111" s="41">
        <v>0</v>
      </c>
      <c r="G111" s="49">
        <v>1</v>
      </c>
      <c r="H111" s="42">
        <v>0</v>
      </c>
      <c r="I111" s="41">
        <v>0</v>
      </c>
      <c r="J111" s="42">
        <v>1</v>
      </c>
      <c r="Q111" s="72"/>
      <c r="R111" s="74" t="s">
        <v>3</v>
      </c>
      <c r="S111" s="75">
        <v>1</v>
      </c>
      <c r="T111" s="75">
        <v>19</v>
      </c>
      <c r="U111" s="75">
        <v>20</v>
      </c>
    </row>
    <row r="112" spans="3:48" x14ac:dyDescent="0.25">
      <c r="C112" s="40" t="s">
        <v>1</v>
      </c>
      <c r="D112" s="45" t="s">
        <v>84</v>
      </c>
      <c r="E112" s="41">
        <v>0</v>
      </c>
      <c r="F112" s="41">
        <v>0</v>
      </c>
      <c r="G112" s="49">
        <v>1</v>
      </c>
      <c r="H112" s="42">
        <v>0</v>
      </c>
      <c r="I112" s="41">
        <v>0</v>
      </c>
      <c r="J112" s="42">
        <v>1</v>
      </c>
      <c r="Q112" s="72"/>
      <c r="R112" s="74" t="s">
        <v>4</v>
      </c>
      <c r="S112" s="75">
        <v>1</v>
      </c>
      <c r="T112" s="75">
        <v>21</v>
      </c>
      <c r="U112" s="75">
        <v>22</v>
      </c>
    </row>
    <row r="113" spans="3:21" x14ac:dyDescent="0.25">
      <c r="C113" s="40" t="s">
        <v>1</v>
      </c>
      <c r="D113" s="45" t="s">
        <v>85</v>
      </c>
      <c r="E113" s="41">
        <v>0</v>
      </c>
      <c r="F113" s="41">
        <v>0</v>
      </c>
      <c r="G113" s="49">
        <v>1</v>
      </c>
      <c r="H113" s="42">
        <v>0</v>
      </c>
      <c r="I113" s="41">
        <v>0</v>
      </c>
      <c r="J113" s="42">
        <v>1</v>
      </c>
      <c r="Q113" s="72"/>
      <c r="R113" s="74" t="s">
        <v>5</v>
      </c>
      <c r="S113" s="75">
        <v>0</v>
      </c>
      <c r="T113" s="75">
        <v>26</v>
      </c>
      <c r="U113" s="75">
        <v>26</v>
      </c>
    </row>
    <row r="114" spans="3:21" x14ac:dyDescent="0.25">
      <c r="C114" s="40" t="s">
        <v>1</v>
      </c>
      <c r="D114" s="45" t="s">
        <v>86</v>
      </c>
      <c r="E114" s="41">
        <v>0</v>
      </c>
      <c r="F114" s="41">
        <v>0</v>
      </c>
      <c r="G114" s="49">
        <v>0</v>
      </c>
      <c r="H114" s="42">
        <v>1</v>
      </c>
      <c r="I114" s="41">
        <v>0</v>
      </c>
      <c r="J114" s="42">
        <v>1</v>
      </c>
      <c r="Q114" s="72"/>
      <c r="R114" s="74" t="s">
        <v>6</v>
      </c>
      <c r="S114" s="75">
        <v>0</v>
      </c>
      <c r="T114" s="75">
        <v>3</v>
      </c>
      <c r="U114" s="72">
        <v>3</v>
      </c>
    </row>
    <row r="115" spans="3:21" x14ac:dyDescent="0.25">
      <c r="C115" s="40" t="s">
        <v>1</v>
      </c>
      <c r="D115" s="45" t="s">
        <v>87</v>
      </c>
      <c r="E115" s="41">
        <v>0</v>
      </c>
      <c r="F115" s="41">
        <v>0</v>
      </c>
      <c r="G115" s="49">
        <v>1</v>
      </c>
      <c r="H115" s="42">
        <v>0</v>
      </c>
      <c r="I115" s="41">
        <v>0</v>
      </c>
      <c r="J115" s="42">
        <v>1</v>
      </c>
      <c r="Q115" s="72"/>
      <c r="R115" s="72" t="s">
        <v>7</v>
      </c>
      <c r="S115" s="72">
        <v>4</v>
      </c>
      <c r="T115" s="72">
        <v>20</v>
      </c>
      <c r="U115" s="72">
        <v>24</v>
      </c>
    </row>
    <row r="116" spans="3:21" x14ac:dyDescent="0.25">
      <c r="C116" s="40" t="s">
        <v>1</v>
      </c>
      <c r="D116" s="45" t="s">
        <v>88</v>
      </c>
      <c r="E116" s="41">
        <v>0</v>
      </c>
      <c r="F116" s="41">
        <v>0</v>
      </c>
      <c r="G116" s="49">
        <v>0</v>
      </c>
      <c r="H116" s="42">
        <v>1</v>
      </c>
      <c r="I116" s="41">
        <v>0</v>
      </c>
      <c r="J116" s="42">
        <v>1</v>
      </c>
      <c r="Q116" s="72"/>
      <c r="R116" s="72" t="s">
        <v>9</v>
      </c>
      <c r="S116" s="72">
        <v>0</v>
      </c>
      <c r="T116" s="72">
        <v>19</v>
      </c>
      <c r="U116" s="72">
        <v>19</v>
      </c>
    </row>
    <row r="117" spans="3:21" x14ac:dyDescent="0.25">
      <c r="C117" s="40" t="s">
        <v>1</v>
      </c>
      <c r="D117" s="45" t="s">
        <v>89</v>
      </c>
      <c r="E117" s="41">
        <v>0</v>
      </c>
      <c r="F117" s="41">
        <v>0</v>
      </c>
      <c r="G117" s="49">
        <v>0</v>
      </c>
      <c r="H117" s="42">
        <v>1</v>
      </c>
      <c r="I117" s="41">
        <v>1</v>
      </c>
      <c r="J117" s="42">
        <v>0</v>
      </c>
      <c r="Q117" s="72"/>
      <c r="R117" s="72" t="s">
        <v>8</v>
      </c>
      <c r="S117" s="72">
        <v>3</v>
      </c>
      <c r="T117" s="72">
        <v>8</v>
      </c>
      <c r="U117" s="72">
        <v>11</v>
      </c>
    </row>
    <row r="118" spans="3:21" x14ac:dyDescent="0.25">
      <c r="C118" s="40" t="s">
        <v>1</v>
      </c>
      <c r="D118" s="45" t="s">
        <v>90</v>
      </c>
      <c r="E118" s="41">
        <v>0</v>
      </c>
      <c r="F118" s="41">
        <v>0</v>
      </c>
      <c r="G118" s="49">
        <v>0</v>
      </c>
      <c r="H118" s="42">
        <v>1</v>
      </c>
      <c r="I118" s="41">
        <v>0</v>
      </c>
      <c r="J118" s="42">
        <v>0</v>
      </c>
      <c r="Q118" s="72"/>
      <c r="R118" s="72" t="s">
        <v>10</v>
      </c>
      <c r="S118" s="72">
        <v>1</v>
      </c>
      <c r="T118" s="72">
        <v>10</v>
      </c>
      <c r="U118" s="72">
        <v>11</v>
      </c>
    </row>
    <row r="119" spans="3:21" x14ac:dyDescent="0.25">
      <c r="C119" s="40" t="s">
        <v>1</v>
      </c>
      <c r="D119" s="45" t="s">
        <v>91</v>
      </c>
      <c r="E119" s="41">
        <v>0</v>
      </c>
      <c r="F119" s="41">
        <v>0</v>
      </c>
      <c r="G119" s="49">
        <v>0</v>
      </c>
      <c r="H119" s="42">
        <v>1</v>
      </c>
      <c r="I119" s="41">
        <v>0</v>
      </c>
      <c r="J119" s="42">
        <v>1</v>
      </c>
      <c r="Q119" s="72"/>
      <c r="R119" s="72" t="s">
        <v>11</v>
      </c>
      <c r="S119" s="72">
        <v>0</v>
      </c>
      <c r="T119" s="72">
        <v>24</v>
      </c>
      <c r="U119" s="72">
        <v>24</v>
      </c>
    </row>
    <row r="120" spans="3:21" x14ac:dyDescent="0.25">
      <c r="C120" s="40" t="s">
        <v>1</v>
      </c>
      <c r="D120" s="45" t="s">
        <v>92</v>
      </c>
      <c r="E120" s="41">
        <v>0</v>
      </c>
      <c r="F120" s="41">
        <v>0</v>
      </c>
      <c r="G120" s="49">
        <v>1</v>
      </c>
      <c r="H120" s="42">
        <v>0</v>
      </c>
      <c r="I120" s="41">
        <v>0</v>
      </c>
      <c r="J120" s="42">
        <v>1</v>
      </c>
      <c r="Q120" s="72"/>
      <c r="R120" s="72" t="s">
        <v>12</v>
      </c>
      <c r="S120" s="72">
        <v>1</v>
      </c>
      <c r="T120" s="72">
        <v>30</v>
      </c>
      <c r="U120" s="72">
        <v>31</v>
      </c>
    </row>
    <row r="121" spans="3:21" x14ac:dyDescent="0.25">
      <c r="C121" s="40" t="s">
        <v>1</v>
      </c>
      <c r="D121" s="45" t="s">
        <v>93</v>
      </c>
      <c r="E121" s="41">
        <v>0</v>
      </c>
      <c r="F121" s="41">
        <v>0</v>
      </c>
      <c r="G121" s="49">
        <v>1</v>
      </c>
      <c r="H121" s="42">
        <v>0</v>
      </c>
      <c r="I121" s="41">
        <v>0</v>
      </c>
      <c r="J121" s="42">
        <v>1</v>
      </c>
      <c r="Q121" s="72"/>
      <c r="R121" s="72" t="s">
        <v>13</v>
      </c>
      <c r="S121" s="72">
        <v>2</v>
      </c>
      <c r="T121" s="72">
        <v>4</v>
      </c>
      <c r="U121" s="72">
        <v>6</v>
      </c>
    </row>
    <row r="122" spans="3:21" x14ac:dyDescent="0.25">
      <c r="C122" s="40" t="s">
        <v>1</v>
      </c>
      <c r="D122" s="45" t="s">
        <v>94</v>
      </c>
      <c r="E122" s="41">
        <v>0</v>
      </c>
      <c r="F122" s="41">
        <v>0</v>
      </c>
      <c r="G122" s="49">
        <v>0</v>
      </c>
      <c r="H122" s="42">
        <v>1</v>
      </c>
      <c r="I122" s="41">
        <v>0</v>
      </c>
      <c r="J122" s="42">
        <v>1</v>
      </c>
      <c r="Q122" s="72"/>
      <c r="R122" s="72" t="s">
        <v>14</v>
      </c>
      <c r="S122" s="72">
        <v>1</v>
      </c>
      <c r="T122" s="72">
        <v>13</v>
      </c>
      <c r="U122" s="72">
        <v>14</v>
      </c>
    </row>
    <row r="123" spans="3:21" x14ac:dyDescent="0.25">
      <c r="C123" s="40" t="s">
        <v>2</v>
      </c>
      <c r="D123" s="45" t="s">
        <v>95</v>
      </c>
      <c r="E123" s="41">
        <v>0</v>
      </c>
      <c r="F123" s="41">
        <v>1</v>
      </c>
      <c r="G123" s="49">
        <v>0</v>
      </c>
      <c r="H123" s="42">
        <v>0</v>
      </c>
      <c r="I123" s="41">
        <v>0</v>
      </c>
      <c r="J123" s="42">
        <v>0</v>
      </c>
      <c r="Q123" s="72"/>
      <c r="R123" s="72" t="s">
        <v>15</v>
      </c>
      <c r="S123" s="72">
        <v>1</v>
      </c>
      <c r="T123" s="72">
        <v>18</v>
      </c>
      <c r="U123" s="72">
        <v>19</v>
      </c>
    </row>
    <row r="124" spans="3:21" x14ac:dyDescent="0.25">
      <c r="C124" s="40" t="s">
        <v>2</v>
      </c>
      <c r="D124" s="45" t="s">
        <v>96</v>
      </c>
      <c r="E124" s="41">
        <v>0</v>
      </c>
      <c r="F124" s="41">
        <v>0</v>
      </c>
      <c r="G124" s="49">
        <v>0</v>
      </c>
      <c r="H124" s="42">
        <v>1</v>
      </c>
      <c r="I124" s="41">
        <v>0</v>
      </c>
      <c r="J124" s="42">
        <v>1</v>
      </c>
      <c r="Q124" s="72"/>
      <c r="R124" s="72" t="s">
        <v>16</v>
      </c>
      <c r="S124" s="72">
        <v>6</v>
      </c>
      <c r="T124" s="72">
        <v>8</v>
      </c>
      <c r="U124" s="72">
        <v>14</v>
      </c>
    </row>
    <row r="125" spans="3:21" x14ac:dyDescent="0.25">
      <c r="C125" s="40" t="s">
        <v>2</v>
      </c>
      <c r="D125" s="45" t="s">
        <v>97</v>
      </c>
      <c r="E125" s="41">
        <v>0</v>
      </c>
      <c r="F125" s="41">
        <v>0</v>
      </c>
      <c r="G125" s="49">
        <v>0</v>
      </c>
      <c r="H125" s="42">
        <v>1</v>
      </c>
      <c r="I125" s="41">
        <v>0</v>
      </c>
      <c r="J125" s="42">
        <v>1</v>
      </c>
      <c r="Q125" s="72"/>
      <c r="R125" s="72" t="s">
        <v>17</v>
      </c>
      <c r="S125" s="72">
        <v>0</v>
      </c>
      <c r="T125" s="72">
        <v>4</v>
      </c>
      <c r="U125" s="72">
        <v>4</v>
      </c>
    </row>
    <row r="126" spans="3:21" x14ac:dyDescent="0.25">
      <c r="C126" s="40" t="s">
        <v>2</v>
      </c>
      <c r="D126" s="45" t="s">
        <v>98</v>
      </c>
      <c r="E126" s="41">
        <v>0</v>
      </c>
      <c r="F126" s="41">
        <v>0</v>
      </c>
      <c r="G126" s="49">
        <v>0</v>
      </c>
      <c r="H126" s="42">
        <v>1</v>
      </c>
      <c r="I126" s="41">
        <v>0</v>
      </c>
      <c r="J126" s="42">
        <v>1</v>
      </c>
      <c r="Q126" s="72"/>
      <c r="R126" s="72" t="s">
        <v>18</v>
      </c>
      <c r="S126" s="72">
        <v>2</v>
      </c>
      <c r="T126" s="72">
        <v>5</v>
      </c>
      <c r="U126" s="72">
        <v>7</v>
      </c>
    </row>
    <row r="127" spans="3:21" x14ac:dyDescent="0.25">
      <c r="C127" s="40" t="s">
        <v>2</v>
      </c>
      <c r="D127" s="45" t="s">
        <v>99</v>
      </c>
      <c r="E127" s="41">
        <v>0</v>
      </c>
      <c r="F127" s="41">
        <v>0</v>
      </c>
      <c r="G127" s="49">
        <v>0</v>
      </c>
      <c r="H127" s="42">
        <v>1</v>
      </c>
      <c r="I127" s="41">
        <v>0</v>
      </c>
      <c r="J127" s="42">
        <v>1</v>
      </c>
      <c r="Q127" s="72"/>
      <c r="R127" s="72" t="s">
        <v>19</v>
      </c>
      <c r="S127" s="72">
        <v>0</v>
      </c>
      <c r="T127" s="72">
        <v>6</v>
      </c>
      <c r="U127" s="72">
        <v>6</v>
      </c>
    </row>
    <row r="128" spans="3:21" x14ac:dyDescent="0.25">
      <c r="C128" s="40" t="s">
        <v>2</v>
      </c>
      <c r="D128" s="45" t="s">
        <v>100</v>
      </c>
      <c r="E128" s="41">
        <v>0</v>
      </c>
      <c r="F128" s="41">
        <v>0</v>
      </c>
      <c r="G128" s="49">
        <v>0</v>
      </c>
      <c r="H128" s="42">
        <v>1</v>
      </c>
      <c r="I128" s="41">
        <v>0</v>
      </c>
      <c r="J128" s="42">
        <v>1</v>
      </c>
      <c r="Q128" s="72"/>
      <c r="R128" s="72" t="s">
        <v>20</v>
      </c>
      <c r="S128" s="72">
        <v>0</v>
      </c>
      <c r="T128" s="72">
        <v>23</v>
      </c>
      <c r="U128" s="72">
        <v>23</v>
      </c>
    </row>
    <row r="129" spans="3:22" x14ac:dyDescent="0.25">
      <c r="C129" s="40" t="s">
        <v>2</v>
      </c>
      <c r="D129" s="45" t="s">
        <v>101</v>
      </c>
      <c r="E129" s="41">
        <v>0</v>
      </c>
      <c r="F129" s="41">
        <v>0</v>
      </c>
      <c r="G129" s="49">
        <v>0</v>
      </c>
      <c r="H129" s="42">
        <v>1</v>
      </c>
      <c r="I129" s="41">
        <v>0</v>
      </c>
      <c r="J129" s="42">
        <v>0</v>
      </c>
      <c r="Q129" s="72"/>
      <c r="R129" s="72" t="s">
        <v>21</v>
      </c>
      <c r="S129" s="72">
        <v>1</v>
      </c>
      <c r="T129" s="72">
        <v>24</v>
      </c>
      <c r="U129" s="72">
        <v>25</v>
      </c>
    </row>
    <row r="130" spans="3:22" x14ac:dyDescent="0.25">
      <c r="C130" s="40" t="s">
        <v>2</v>
      </c>
      <c r="D130" s="45" t="s">
        <v>102</v>
      </c>
      <c r="E130" s="41">
        <v>0</v>
      </c>
      <c r="F130" s="41">
        <v>0</v>
      </c>
      <c r="G130" s="49">
        <v>0</v>
      </c>
      <c r="H130" s="42">
        <v>1</v>
      </c>
      <c r="I130" s="41">
        <v>0</v>
      </c>
      <c r="J130" s="42">
        <v>1</v>
      </c>
      <c r="Q130" s="72"/>
      <c r="R130" s="72" t="s">
        <v>22</v>
      </c>
      <c r="S130" s="72">
        <v>1</v>
      </c>
      <c r="T130" s="72">
        <v>20</v>
      </c>
      <c r="U130" s="72">
        <v>21</v>
      </c>
    </row>
    <row r="131" spans="3:22" x14ac:dyDescent="0.25">
      <c r="C131" s="40" t="s">
        <v>2</v>
      </c>
      <c r="D131" s="45" t="s">
        <v>103</v>
      </c>
      <c r="E131" s="41">
        <v>0</v>
      </c>
      <c r="F131" s="41">
        <v>0</v>
      </c>
      <c r="G131" s="49">
        <v>0</v>
      </c>
      <c r="H131" s="42">
        <v>1</v>
      </c>
      <c r="I131" s="41">
        <v>0</v>
      </c>
      <c r="J131" s="42">
        <v>1</v>
      </c>
      <c r="Q131" s="72"/>
      <c r="R131" s="72" t="s">
        <v>23</v>
      </c>
      <c r="S131" s="72">
        <v>1</v>
      </c>
      <c r="T131" s="72">
        <v>7</v>
      </c>
      <c r="U131" s="72">
        <v>8</v>
      </c>
    </row>
    <row r="132" spans="3:22" x14ac:dyDescent="0.25">
      <c r="C132" s="40" t="s">
        <v>3</v>
      </c>
      <c r="D132" s="45" t="s">
        <v>104</v>
      </c>
      <c r="E132" s="41">
        <v>0</v>
      </c>
      <c r="F132" s="41">
        <v>1</v>
      </c>
      <c r="G132" s="49">
        <v>0</v>
      </c>
      <c r="H132" s="42">
        <v>0</v>
      </c>
      <c r="I132" s="41">
        <v>0</v>
      </c>
      <c r="J132" s="42">
        <v>0</v>
      </c>
      <c r="Q132" s="72"/>
      <c r="R132" s="72" t="s">
        <v>24</v>
      </c>
      <c r="S132" s="72">
        <v>0</v>
      </c>
      <c r="T132" s="72">
        <v>6</v>
      </c>
      <c r="U132" s="72">
        <v>6</v>
      </c>
    </row>
    <row r="133" spans="3:22" x14ac:dyDescent="0.25">
      <c r="C133" s="40" t="s">
        <v>3</v>
      </c>
      <c r="D133" s="45" t="s">
        <v>105</v>
      </c>
      <c r="E133" s="41">
        <v>0</v>
      </c>
      <c r="F133" s="41">
        <v>0</v>
      </c>
      <c r="G133" s="49">
        <v>0</v>
      </c>
      <c r="H133" s="42">
        <v>1</v>
      </c>
      <c r="I133" s="41">
        <v>1</v>
      </c>
      <c r="J133" s="42">
        <v>0</v>
      </c>
      <c r="Q133" s="72"/>
      <c r="R133" s="72" t="s">
        <v>25</v>
      </c>
      <c r="S133" s="72">
        <v>0</v>
      </c>
      <c r="T133" s="72">
        <v>9</v>
      </c>
      <c r="U133" s="72">
        <v>9</v>
      </c>
    </row>
    <row r="134" spans="3:22" x14ac:dyDescent="0.25">
      <c r="C134" s="40" t="s">
        <v>3</v>
      </c>
      <c r="D134" s="45" t="s">
        <v>106</v>
      </c>
      <c r="E134" s="41">
        <v>0</v>
      </c>
      <c r="F134" s="41">
        <v>0</v>
      </c>
      <c r="G134" s="49">
        <v>0</v>
      </c>
      <c r="H134" s="42">
        <v>1</v>
      </c>
      <c r="I134" s="41">
        <v>0</v>
      </c>
      <c r="J134" s="42">
        <v>1</v>
      </c>
      <c r="Q134" s="72" t="s">
        <v>38</v>
      </c>
      <c r="R134" s="72"/>
      <c r="S134" s="72">
        <v>38</v>
      </c>
      <c r="T134" s="72">
        <v>382</v>
      </c>
      <c r="U134" s="72">
        <v>420</v>
      </c>
    </row>
    <row r="135" spans="3:22" x14ac:dyDescent="0.25">
      <c r="C135" s="40" t="s">
        <v>3</v>
      </c>
      <c r="D135" s="45" t="s">
        <v>107</v>
      </c>
      <c r="E135" s="41">
        <v>0</v>
      </c>
      <c r="F135" s="41">
        <v>0</v>
      </c>
      <c r="G135" s="49">
        <v>0</v>
      </c>
      <c r="H135" s="42">
        <v>1</v>
      </c>
      <c r="I135" s="41">
        <v>0</v>
      </c>
      <c r="J135" s="42">
        <v>1</v>
      </c>
    </row>
    <row r="136" spans="3:22" x14ac:dyDescent="0.25">
      <c r="C136" s="40" t="s">
        <v>3</v>
      </c>
      <c r="D136" s="45" t="s">
        <v>108</v>
      </c>
      <c r="E136" s="41">
        <v>0</v>
      </c>
      <c r="F136" s="41">
        <v>0</v>
      </c>
      <c r="G136" s="49">
        <v>0</v>
      </c>
      <c r="H136" s="42">
        <v>1</v>
      </c>
      <c r="I136" s="41">
        <v>0</v>
      </c>
      <c r="J136" s="42">
        <v>0</v>
      </c>
    </row>
    <row r="137" spans="3:22" x14ac:dyDescent="0.25">
      <c r="C137" s="40" t="s">
        <v>3</v>
      </c>
      <c r="D137" s="45" t="s">
        <v>109</v>
      </c>
      <c r="E137" s="41">
        <v>0</v>
      </c>
      <c r="F137" s="41">
        <v>0</v>
      </c>
      <c r="G137" s="49">
        <v>0</v>
      </c>
      <c r="H137" s="42">
        <v>1</v>
      </c>
      <c r="I137" s="41">
        <v>0</v>
      </c>
      <c r="J137" s="42">
        <v>1</v>
      </c>
      <c r="R137" s="18" t="s">
        <v>365</v>
      </c>
      <c r="S137" s="18"/>
      <c r="T137" s="18"/>
      <c r="U137" s="18"/>
      <c r="V137" s="18"/>
    </row>
    <row r="138" spans="3:22" x14ac:dyDescent="0.25">
      <c r="C138" s="40" t="s">
        <v>3</v>
      </c>
      <c r="D138" s="45" t="s">
        <v>110</v>
      </c>
      <c r="E138" s="41">
        <v>0</v>
      </c>
      <c r="F138" s="41">
        <v>0</v>
      </c>
      <c r="G138" s="49">
        <v>0</v>
      </c>
      <c r="H138" s="42">
        <v>1</v>
      </c>
      <c r="I138" s="41">
        <v>0</v>
      </c>
      <c r="J138" s="42">
        <v>1</v>
      </c>
      <c r="R138" s="18" t="s">
        <v>366</v>
      </c>
      <c r="S138" s="18"/>
      <c r="T138" s="18"/>
      <c r="U138" s="18"/>
      <c r="V138" s="18"/>
    </row>
    <row r="139" spans="3:22" x14ac:dyDescent="0.25">
      <c r="C139" s="40" t="s">
        <v>3</v>
      </c>
      <c r="D139" s="45" t="s">
        <v>111</v>
      </c>
      <c r="E139" s="41">
        <v>0</v>
      </c>
      <c r="F139" s="41">
        <v>0</v>
      </c>
      <c r="G139" s="49">
        <v>0</v>
      </c>
      <c r="H139" s="42">
        <v>1</v>
      </c>
      <c r="I139" s="41">
        <v>0</v>
      </c>
      <c r="J139" s="42">
        <v>1</v>
      </c>
      <c r="R139" s="18" t="s">
        <v>367</v>
      </c>
      <c r="S139" s="18"/>
      <c r="T139" s="18"/>
      <c r="U139" s="18"/>
      <c r="V139" s="18"/>
    </row>
    <row r="140" spans="3:22" x14ac:dyDescent="0.25">
      <c r="C140" s="40" t="s">
        <v>3</v>
      </c>
      <c r="D140" s="45" t="s">
        <v>112</v>
      </c>
      <c r="E140" s="41">
        <v>0</v>
      </c>
      <c r="F140" s="41">
        <v>0</v>
      </c>
      <c r="G140" s="49">
        <v>0</v>
      </c>
      <c r="H140" s="42">
        <v>1</v>
      </c>
      <c r="I140" s="41">
        <v>0</v>
      </c>
      <c r="J140" s="42">
        <v>1</v>
      </c>
      <c r="R140" s="18" t="s">
        <v>368</v>
      </c>
      <c r="S140" s="18"/>
      <c r="T140" s="18"/>
      <c r="U140" s="18"/>
      <c r="V140" s="18"/>
    </row>
    <row r="141" spans="3:22" x14ac:dyDescent="0.25">
      <c r="C141" s="40" t="s">
        <v>3</v>
      </c>
      <c r="D141" s="45" t="s">
        <v>113</v>
      </c>
      <c r="E141" s="41">
        <v>0</v>
      </c>
      <c r="F141" s="41">
        <v>0</v>
      </c>
      <c r="G141" s="49">
        <v>0</v>
      </c>
      <c r="H141" s="42">
        <v>1</v>
      </c>
      <c r="I141" s="41">
        <v>0</v>
      </c>
      <c r="J141" s="42">
        <v>1</v>
      </c>
      <c r="R141" s="18" t="s">
        <v>369</v>
      </c>
      <c r="S141" s="18"/>
      <c r="T141" s="18"/>
      <c r="U141" s="18"/>
      <c r="V141" s="18"/>
    </row>
    <row r="142" spans="3:22" x14ac:dyDescent="0.25">
      <c r="C142" s="40" t="s">
        <v>3</v>
      </c>
      <c r="D142" s="45" t="s">
        <v>114</v>
      </c>
      <c r="E142" s="41">
        <v>0</v>
      </c>
      <c r="F142" s="41">
        <v>0</v>
      </c>
      <c r="G142" s="49">
        <v>0</v>
      </c>
      <c r="H142" s="42">
        <v>1</v>
      </c>
      <c r="I142" s="41">
        <v>0</v>
      </c>
      <c r="J142" s="42">
        <v>1</v>
      </c>
      <c r="R142" s="18" t="s">
        <v>370</v>
      </c>
      <c r="S142" s="18"/>
      <c r="T142" s="18"/>
      <c r="U142" s="18"/>
      <c r="V142" s="18"/>
    </row>
    <row r="143" spans="3:22" x14ac:dyDescent="0.25">
      <c r="C143" s="40" t="s">
        <v>4</v>
      </c>
      <c r="D143" s="45" t="s">
        <v>115</v>
      </c>
      <c r="E143" s="41">
        <v>0</v>
      </c>
      <c r="F143" s="41">
        <v>1</v>
      </c>
      <c r="G143" s="49">
        <v>0</v>
      </c>
      <c r="H143" s="42">
        <v>0</v>
      </c>
      <c r="I143" s="41">
        <v>0</v>
      </c>
      <c r="J143" s="42">
        <v>0</v>
      </c>
      <c r="R143" s="18" t="s">
        <v>371</v>
      </c>
      <c r="S143" s="18"/>
      <c r="T143" s="18"/>
      <c r="U143" s="18"/>
      <c r="V143" s="18"/>
    </row>
    <row r="144" spans="3:22" x14ac:dyDescent="0.25">
      <c r="C144" s="40" t="s">
        <v>4</v>
      </c>
      <c r="D144" s="45" t="s">
        <v>116</v>
      </c>
      <c r="E144" s="41">
        <v>0</v>
      </c>
      <c r="F144" s="41">
        <v>0</v>
      </c>
      <c r="G144" s="49">
        <v>0</v>
      </c>
      <c r="H144" s="42">
        <v>0</v>
      </c>
      <c r="I144" s="41">
        <v>0</v>
      </c>
      <c r="J144" s="42">
        <v>1</v>
      </c>
      <c r="R144" s="18" t="s">
        <v>49</v>
      </c>
      <c r="S144" s="18"/>
      <c r="T144" s="18"/>
      <c r="U144" s="18"/>
      <c r="V144" s="18"/>
    </row>
    <row r="145" spans="3:22" x14ac:dyDescent="0.25">
      <c r="C145" s="40" t="s">
        <v>4</v>
      </c>
      <c r="D145" s="45" t="s">
        <v>117</v>
      </c>
      <c r="E145" s="41">
        <v>0</v>
      </c>
      <c r="F145" s="41">
        <v>0</v>
      </c>
      <c r="G145" s="49">
        <v>0</v>
      </c>
      <c r="H145" s="42">
        <v>1</v>
      </c>
      <c r="I145" s="41">
        <v>0</v>
      </c>
      <c r="J145" s="42">
        <v>1</v>
      </c>
      <c r="R145" s="18" t="s">
        <v>372</v>
      </c>
      <c r="S145" s="18"/>
      <c r="T145" s="18"/>
      <c r="U145" s="18"/>
      <c r="V145" s="18"/>
    </row>
    <row r="146" spans="3:22" x14ac:dyDescent="0.25">
      <c r="C146" s="40" t="s">
        <v>4</v>
      </c>
      <c r="D146" s="45" t="s">
        <v>118</v>
      </c>
      <c r="E146" s="41">
        <v>0</v>
      </c>
      <c r="F146" s="41">
        <v>0</v>
      </c>
      <c r="G146" s="49">
        <v>0</v>
      </c>
      <c r="H146" s="42">
        <v>1</v>
      </c>
      <c r="I146" s="41">
        <v>0</v>
      </c>
      <c r="J146" s="42">
        <v>1</v>
      </c>
      <c r="R146" s="18" t="s">
        <v>51</v>
      </c>
      <c r="S146" s="18"/>
      <c r="T146" s="18"/>
      <c r="U146" s="18"/>
      <c r="V146" s="18"/>
    </row>
    <row r="147" spans="3:22" x14ac:dyDescent="0.25">
      <c r="C147" s="40" t="s">
        <v>4</v>
      </c>
      <c r="D147" s="45" t="s">
        <v>119</v>
      </c>
      <c r="E147" s="41">
        <v>0</v>
      </c>
      <c r="F147" s="41">
        <v>0</v>
      </c>
      <c r="G147" s="49">
        <v>0</v>
      </c>
      <c r="H147" s="42">
        <v>1</v>
      </c>
      <c r="I147" s="41">
        <v>0</v>
      </c>
      <c r="J147" s="42">
        <v>1</v>
      </c>
      <c r="R147" s="18" t="s">
        <v>52</v>
      </c>
      <c r="S147" s="18"/>
      <c r="T147" s="18"/>
      <c r="U147" s="18"/>
      <c r="V147" s="18"/>
    </row>
    <row r="148" spans="3:22" x14ac:dyDescent="0.25">
      <c r="C148" s="40" t="s">
        <v>4</v>
      </c>
      <c r="D148" s="45" t="s">
        <v>120</v>
      </c>
      <c r="E148" s="41">
        <v>0</v>
      </c>
      <c r="F148" s="41">
        <v>0</v>
      </c>
      <c r="G148" s="49">
        <v>0</v>
      </c>
      <c r="H148" s="42">
        <v>1</v>
      </c>
      <c r="I148" s="41">
        <v>0</v>
      </c>
      <c r="J148" s="42">
        <v>1</v>
      </c>
      <c r="R148" s="18" t="s">
        <v>53</v>
      </c>
      <c r="S148" s="18"/>
      <c r="T148" s="18"/>
      <c r="U148" s="18"/>
      <c r="V148" s="18"/>
    </row>
    <row r="149" spans="3:22" x14ac:dyDescent="0.25">
      <c r="C149" s="40" t="s">
        <v>4</v>
      </c>
      <c r="D149" s="45" t="s">
        <v>121</v>
      </c>
      <c r="E149" s="41">
        <v>0</v>
      </c>
      <c r="F149" s="41">
        <v>0</v>
      </c>
      <c r="G149" s="49">
        <v>0</v>
      </c>
      <c r="H149" s="42">
        <v>1</v>
      </c>
      <c r="I149" s="41">
        <v>0</v>
      </c>
      <c r="J149" s="42">
        <v>1</v>
      </c>
    </row>
    <row r="150" spans="3:22" x14ac:dyDescent="0.25">
      <c r="C150" s="40" t="s">
        <v>4</v>
      </c>
      <c r="D150" s="45" t="s">
        <v>122</v>
      </c>
      <c r="E150" s="41">
        <v>0</v>
      </c>
      <c r="F150" s="41">
        <v>0</v>
      </c>
      <c r="G150" s="49">
        <v>0</v>
      </c>
      <c r="H150" s="42">
        <v>1</v>
      </c>
      <c r="I150" s="41">
        <v>0</v>
      </c>
      <c r="J150" s="42">
        <v>1</v>
      </c>
      <c r="R150" s="1" t="s">
        <v>373</v>
      </c>
    </row>
    <row r="151" spans="3:22" x14ac:dyDescent="0.25">
      <c r="C151" s="40" t="s">
        <v>4</v>
      </c>
      <c r="D151" s="45" t="s">
        <v>123</v>
      </c>
      <c r="E151" s="41">
        <v>0</v>
      </c>
      <c r="F151" s="41">
        <v>0</v>
      </c>
      <c r="G151" s="49">
        <v>0</v>
      </c>
      <c r="H151" s="42">
        <v>1</v>
      </c>
      <c r="I151" s="41">
        <v>0</v>
      </c>
      <c r="J151" s="42">
        <v>1</v>
      </c>
      <c r="R151" s="18" t="s">
        <v>49</v>
      </c>
      <c r="S151" s="18"/>
      <c r="T151" s="18"/>
    </row>
    <row r="152" spans="3:22" x14ac:dyDescent="0.25">
      <c r="C152" s="40" t="s">
        <v>4</v>
      </c>
      <c r="D152" s="45" t="s">
        <v>124</v>
      </c>
      <c r="E152" s="41">
        <v>0</v>
      </c>
      <c r="F152" s="41">
        <v>0</v>
      </c>
      <c r="G152" s="49">
        <v>1</v>
      </c>
      <c r="H152" s="42">
        <v>0</v>
      </c>
      <c r="I152" s="41">
        <v>0</v>
      </c>
      <c r="J152" s="42">
        <v>1</v>
      </c>
      <c r="R152" s="18" t="s">
        <v>50</v>
      </c>
      <c r="S152" s="18"/>
      <c r="T152" s="18"/>
    </row>
    <row r="153" spans="3:22" x14ac:dyDescent="0.25">
      <c r="C153" s="40" t="s">
        <v>4</v>
      </c>
      <c r="D153" s="45" t="s">
        <v>125</v>
      </c>
      <c r="E153" s="41">
        <v>0</v>
      </c>
      <c r="F153" s="41">
        <v>0</v>
      </c>
      <c r="G153" s="49">
        <v>0</v>
      </c>
      <c r="H153" s="42">
        <v>1</v>
      </c>
      <c r="I153" s="41">
        <v>0</v>
      </c>
      <c r="J153" s="42">
        <v>1</v>
      </c>
      <c r="R153" s="18" t="s">
        <v>51</v>
      </c>
      <c r="S153" s="18"/>
      <c r="T153" s="18"/>
    </row>
    <row r="154" spans="3:22" x14ac:dyDescent="0.25">
      <c r="C154" s="40" t="s">
        <v>4</v>
      </c>
      <c r="D154" s="45" t="s">
        <v>126</v>
      </c>
      <c r="E154" s="41">
        <v>0</v>
      </c>
      <c r="F154" s="41">
        <v>0</v>
      </c>
      <c r="G154" s="49">
        <v>0</v>
      </c>
      <c r="H154" s="42">
        <v>1</v>
      </c>
      <c r="I154" s="41">
        <v>0</v>
      </c>
      <c r="J154" s="42">
        <v>1</v>
      </c>
      <c r="R154" s="18" t="s">
        <v>52</v>
      </c>
      <c r="S154" s="18"/>
      <c r="T154" s="18"/>
    </row>
    <row r="155" spans="3:22" x14ac:dyDescent="0.25">
      <c r="C155" s="40" t="s">
        <v>5</v>
      </c>
      <c r="D155" s="45" t="s">
        <v>127</v>
      </c>
      <c r="E155" s="41">
        <v>0</v>
      </c>
      <c r="F155" s="41">
        <v>1</v>
      </c>
      <c r="G155" s="49">
        <v>0</v>
      </c>
      <c r="H155" s="42">
        <v>0</v>
      </c>
      <c r="I155" s="41">
        <v>0</v>
      </c>
      <c r="J155" s="42">
        <v>0</v>
      </c>
      <c r="R155" s="18" t="s">
        <v>53</v>
      </c>
      <c r="S155" s="18"/>
      <c r="T155" s="18"/>
    </row>
    <row r="156" spans="3:22" x14ac:dyDescent="0.25">
      <c r="C156" s="40" t="s">
        <v>5</v>
      </c>
      <c r="D156" s="45" t="s">
        <v>128</v>
      </c>
      <c r="E156" s="41">
        <v>0</v>
      </c>
      <c r="F156" s="41">
        <v>0</v>
      </c>
      <c r="G156" s="49">
        <v>0</v>
      </c>
      <c r="H156" s="42">
        <v>1</v>
      </c>
      <c r="I156" s="41">
        <v>0</v>
      </c>
      <c r="J156" s="42">
        <v>1</v>
      </c>
    </row>
    <row r="157" spans="3:22" x14ac:dyDescent="0.25">
      <c r="C157" s="40" t="s">
        <v>5</v>
      </c>
      <c r="D157" s="45" t="s">
        <v>129</v>
      </c>
      <c r="E157" s="41">
        <v>0</v>
      </c>
      <c r="F157" s="41">
        <v>0</v>
      </c>
      <c r="G157" s="49">
        <v>0</v>
      </c>
      <c r="H157" s="42">
        <v>1</v>
      </c>
      <c r="I157" s="41">
        <v>0</v>
      </c>
      <c r="J157" s="42">
        <v>1</v>
      </c>
    </row>
    <row r="158" spans="3:22" x14ac:dyDescent="0.25">
      <c r="C158" s="40" t="s">
        <v>5</v>
      </c>
      <c r="D158" s="45" t="s">
        <v>130</v>
      </c>
      <c r="E158" s="41">
        <v>0</v>
      </c>
      <c r="F158" s="41">
        <v>0</v>
      </c>
      <c r="G158" s="49">
        <v>0</v>
      </c>
      <c r="H158" s="42">
        <v>1</v>
      </c>
      <c r="I158" s="41">
        <v>0</v>
      </c>
      <c r="J158" s="42">
        <v>1</v>
      </c>
    </row>
    <row r="159" spans="3:22" x14ac:dyDescent="0.25">
      <c r="C159" s="40" t="s">
        <v>5</v>
      </c>
      <c r="D159" s="45" t="s">
        <v>131</v>
      </c>
      <c r="E159" s="41">
        <v>0</v>
      </c>
      <c r="F159" s="41">
        <v>0</v>
      </c>
      <c r="G159" s="49">
        <v>0</v>
      </c>
      <c r="H159" s="42">
        <v>1</v>
      </c>
      <c r="I159" s="41">
        <v>0</v>
      </c>
      <c r="J159" s="42">
        <v>1</v>
      </c>
    </row>
    <row r="160" spans="3:22" x14ac:dyDescent="0.25">
      <c r="C160" s="40" t="s">
        <v>5</v>
      </c>
      <c r="D160" s="45" t="s">
        <v>132</v>
      </c>
      <c r="E160" s="41">
        <v>0</v>
      </c>
      <c r="F160" s="41">
        <v>0</v>
      </c>
      <c r="G160" s="49">
        <v>0</v>
      </c>
      <c r="H160" s="42">
        <v>1</v>
      </c>
      <c r="I160" s="41">
        <v>0</v>
      </c>
      <c r="J160" s="42">
        <v>1</v>
      </c>
    </row>
    <row r="161" spans="3:10" x14ac:dyDescent="0.25">
      <c r="C161" s="40" t="s">
        <v>5</v>
      </c>
      <c r="D161" s="45" t="s">
        <v>133</v>
      </c>
      <c r="E161" s="41">
        <v>0</v>
      </c>
      <c r="F161" s="41">
        <v>0</v>
      </c>
      <c r="G161" s="49">
        <v>0</v>
      </c>
      <c r="H161" s="42">
        <v>1</v>
      </c>
      <c r="I161" s="41">
        <v>0</v>
      </c>
      <c r="J161" s="42">
        <v>1</v>
      </c>
    </row>
    <row r="162" spans="3:10" x14ac:dyDescent="0.25">
      <c r="C162" s="40" t="s">
        <v>5</v>
      </c>
      <c r="D162" s="45" t="s">
        <v>134</v>
      </c>
      <c r="E162" s="41">
        <v>0</v>
      </c>
      <c r="F162" s="41">
        <v>0</v>
      </c>
      <c r="G162" s="49">
        <v>0</v>
      </c>
      <c r="H162" s="42">
        <v>1</v>
      </c>
      <c r="I162" s="41">
        <v>0</v>
      </c>
      <c r="J162" s="42">
        <v>1</v>
      </c>
    </row>
    <row r="163" spans="3:10" x14ac:dyDescent="0.25">
      <c r="C163" s="40" t="s">
        <v>5</v>
      </c>
      <c r="D163" s="45" t="s">
        <v>135</v>
      </c>
      <c r="E163" s="41">
        <v>0</v>
      </c>
      <c r="F163" s="41">
        <v>0</v>
      </c>
      <c r="G163" s="49">
        <v>0</v>
      </c>
      <c r="H163" s="42">
        <v>1</v>
      </c>
      <c r="I163" s="41">
        <v>0</v>
      </c>
      <c r="J163" s="42">
        <v>1</v>
      </c>
    </row>
    <row r="164" spans="3:10" x14ac:dyDescent="0.25">
      <c r="C164" s="40" t="s">
        <v>5</v>
      </c>
      <c r="D164" s="45" t="s">
        <v>136</v>
      </c>
      <c r="E164" s="41">
        <v>0</v>
      </c>
      <c r="F164" s="41">
        <v>0</v>
      </c>
      <c r="G164" s="49">
        <v>0</v>
      </c>
      <c r="H164" s="42">
        <v>1</v>
      </c>
      <c r="I164" s="41">
        <v>0</v>
      </c>
      <c r="J164" s="42">
        <v>1</v>
      </c>
    </row>
    <row r="165" spans="3:10" x14ac:dyDescent="0.25">
      <c r="C165" s="40" t="s">
        <v>5</v>
      </c>
      <c r="D165" s="45" t="s">
        <v>137</v>
      </c>
      <c r="E165" s="41">
        <v>0</v>
      </c>
      <c r="F165" s="41">
        <v>0</v>
      </c>
      <c r="G165" s="49">
        <v>0</v>
      </c>
      <c r="H165" s="42">
        <v>1</v>
      </c>
      <c r="I165" s="41">
        <v>0</v>
      </c>
      <c r="J165" s="42">
        <v>1</v>
      </c>
    </row>
    <row r="166" spans="3:10" x14ac:dyDescent="0.25">
      <c r="C166" s="40" t="s">
        <v>5</v>
      </c>
      <c r="D166" s="45" t="s">
        <v>138</v>
      </c>
      <c r="E166" s="41">
        <v>0</v>
      </c>
      <c r="F166" s="41">
        <v>0</v>
      </c>
      <c r="G166" s="49">
        <v>0</v>
      </c>
      <c r="H166" s="42">
        <v>1</v>
      </c>
      <c r="I166" s="41">
        <v>0</v>
      </c>
      <c r="J166" s="42">
        <v>0</v>
      </c>
    </row>
    <row r="167" spans="3:10" x14ac:dyDescent="0.25">
      <c r="C167" s="40" t="s">
        <v>5</v>
      </c>
      <c r="D167" s="45" t="s">
        <v>139</v>
      </c>
      <c r="E167" s="41">
        <v>0</v>
      </c>
      <c r="F167" s="41">
        <v>0</v>
      </c>
      <c r="G167" s="49">
        <v>0</v>
      </c>
      <c r="H167" s="42">
        <v>1</v>
      </c>
      <c r="I167" s="41">
        <v>0</v>
      </c>
      <c r="J167" s="42">
        <v>1</v>
      </c>
    </row>
    <row r="168" spans="3:10" x14ac:dyDescent="0.25">
      <c r="C168" s="40" t="s">
        <v>5</v>
      </c>
      <c r="D168" s="45" t="s">
        <v>140</v>
      </c>
      <c r="E168" s="41">
        <v>0</v>
      </c>
      <c r="F168" s="41">
        <v>0</v>
      </c>
      <c r="G168" s="49">
        <v>0</v>
      </c>
      <c r="H168" s="42">
        <v>1</v>
      </c>
      <c r="I168" s="41">
        <v>0</v>
      </c>
      <c r="J168" s="42">
        <v>1</v>
      </c>
    </row>
    <row r="169" spans="3:10" x14ac:dyDescent="0.25">
      <c r="C169" s="40" t="s">
        <v>6</v>
      </c>
      <c r="D169" s="45" t="s">
        <v>141</v>
      </c>
      <c r="E169" s="41">
        <v>0</v>
      </c>
      <c r="F169" s="41">
        <v>1</v>
      </c>
      <c r="G169" s="49">
        <v>0</v>
      </c>
      <c r="H169" s="42">
        <v>0</v>
      </c>
      <c r="I169" s="41">
        <v>0</v>
      </c>
      <c r="J169" s="42">
        <v>0</v>
      </c>
    </row>
    <row r="170" spans="3:10" x14ac:dyDescent="0.25">
      <c r="C170" s="40" t="s">
        <v>6</v>
      </c>
      <c r="D170" s="45" t="s">
        <v>142</v>
      </c>
      <c r="E170" s="41">
        <v>0</v>
      </c>
      <c r="F170" s="41">
        <v>0</v>
      </c>
      <c r="G170" s="49">
        <v>0</v>
      </c>
      <c r="H170" s="42">
        <v>1</v>
      </c>
      <c r="I170" s="41">
        <v>0</v>
      </c>
      <c r="J170" s="42">
        <v>1</v>
      </c>
    </row>
    <row r="171" spans="3:10" x14ac:dyDescent="0.25">
      <c r="C171" s="40" t="s">
        <v>7</v>
      </c>
      <c r="D171" s="45" t="s">
        <v>143</v>
      </c>
      <c r="E171" s="41">
        <v>0</v>
      </c>
      <c r="F171" s="41">
        <v>1</v>
      </c>
      <c r="G171" s="49">
        <v>0</v>
      </c>
      <c r="H171" s="42">
        <v>0</v>
      </c>
      <c r="I171" s="41">
        <v>0</v>
      </c>
      <c r="J171" s="42">
        <v>0</v>
      </c>
    </row>
    <row r="172" spans="3:10" x14ac:dyDescent="0.25">
      <c r="C172" s="40" t="s">
        <v>7</v>
      </c>
      <c r="D172" s="45" t="s">
        <v>144</v>
      </c>
      <c r="E172" s="41">
        <v>0</v>
      </c>
      <c r="F172" s="41">
        <v>0</v>
      </c>
      <c r="G172" s="49">
        <v>1</v>
      </c>
      <c r="H172" s="42">
        <v>0</v>
      </c>
      <c r="I172" s="41">
        <v>1</v>
      </c>
      <c r="J172" s="42">
        <v>0</v>
      </c>
    </row>
    <row r="173" spans="3:10" x14ac:dyDescent="0.25">
      <c r="C173" s="40" t="s">
        <v>7</v>
      </c>
      <c r="D173" s="45" t="s">
        <v>145</v>
      </c>
      <c r="E173" s="41">
        <v>0</v>
      </c>
      <c r="F173" s="41">
        <v>0</v>
      </c>
      <c r="G173" s="49">
        <v>0</v>
      </c>
      <c r="H173" s="42">
        <v>1</v>
      </c>
      <c r="I173" s="41">
        <v>0</v>
      </c>
      <c r="J173" s="42">
        <v>1</v>
      </c>
    </row>
    <row r="174" spans="3:10" x14ac:dyDescent="0.25">
      <c r="C174" s="40" t="s">
        <v>7</v>
      </c>
      <c r="D174" s="45" t="s">
        <v>146</v>
      </c>
      <c r="E174" s="41">
        <v>0</v>
      </c>
      <c r="F174" s="41">
        <v>0</v>
      </c>
      <c r="G174" s="49">
        <v>0</v>
      </c>
      <c r="H174" s="42">
        <v>1</v>
      </c>
      <c r="I174" s="41">
        <v>0</v>
      </c>
      <c r="J174" s="42">
        <v>0</v>
      </c>
    </row>
    <row r="175" spans="3:10" x14ac:dyDescent="0.25">
      <c r="C175" s="40" t="s">
        <v>7</v>
      </c>
      <c r="D175" s="45" t="s">
        <v>147</v>
      </c>
      <c r="E175" s="41">
        <v>0</v>
      </c>
      <c r="F175" s="41">
        <v>0</v>
      </c>
      <c r="G175" s="49">
        <v>0</v>
      </c>
      <c r="H175" s="42">
        <v>1</v>
      </c>
      <c r="I175" s="41">
        <v>0</v>
      </c>
      <c r="J175" s="42">
        <v>1</v>
      </c>
    </row>
    <row r="176" spans="3:10" x14ac:dyDescent="0.25">
      <c r="C176" s="40" t="s">
        <v>7</v>
      </c>
      <c r="D176" s="45" t="s">
        <v>148</v>
      </c>
      <c r="E176" s="41">
        <v>0</v>
      </c>
      <c r="F176" s="41">
        <v>0</v>
      </c>
      <c r="G176" s="49">
        <v>0</v>
      </c>
      <c r="H176" s="42">
        <v>1</v>
      </c>
      <c r="I176" s="41">
        <v>0</v>
      </c>
      <c r="J176" s="42">
        <v>0</v>
      </c>
    </row>
    <row r="177" spans="3:10" x14ac:dyDescent="0.25">
      <c r="C177" s="40" t="s">
        <v>7</v>
      </c>
      <c r="D177" s="45" t="s">
        <v>149</v>
      </c>
      <c r="E177" s="41">
        <v>0</v>
      </c>
      <c r="F177" s="41">
        <v>0</v>
      </c>
      <c r="G177" s="49">
        <v>0</v>
      </c>
      <c r="H177" s="42">
        <v>1</v>
      </c>
      <c r="I177" s="41">
        <v>0</v>
      </c>
      <c r="J177" s="42">
        <v>1</v>
      </c>
    </row>
    <row r="178" spans="3:10" x14ac:dyDescent="0.25">
      <c r="C178" s="40" t="s">
        <v>7</v>
      </c>
      <c r="D178" s="45" t="s">
        <v>150</v>
      </c>
      <c r="E178" s="41">
        <v>0</v>
      </c>
      <c r="F178" s="41">
        <v>0</v>
      </c>
      <c r="G178" s="49">
        <v>1</v>
      </c>
      <c r="H178" s="42">
        <v>0</v>
      </c>
      <c r="I178" s="41">
        <v>0</v>
      </c>
      <c r="J178" s="42">
        <v>1</v>
      </c>
    </row>
    <row r="179" spans="3:10" x14ac:dyDescent="0.25">
      <c r="C179" s="40" t="s">
        <v>7</v>
      </c>
      <c r="D179" s="45" t="s">
        <v>151</v>
      </c>
      <c r="E179" s="41">
        <v>0</v>
      </c>
      <c r="F179" s="41">
        <v>0</v>
      </c>
      <c r="G179" s="49">
        <v>0</v>
      </c>
      <c r="H179" s="42">
        <v>1</v>
      </c>
      <c r="I179" s="41">
        <v>0</v>
      </c>
      <c r="J179" s="42">
        <v>1</v>
      </c>
    </row>
    <row r="180" spans="3:10" x14ac:dyDescent="0.25">
      <c r="C180" s="40" t="s">
        <v>7</v>
      </c>
      <c r="D180" s="45" t="s">
        <v>152</v>
      </c>
      <c r="E180" s="41">
        <v>0</v>
      </c>
      <c r="F180" s="41">
        <v>0</v>
      </c>
      <c r="G180" s="49">
        <v>1</v>
      </c>
      <c r="H180" s="42">
        <v>0</v>
      </c>
      <c r="I180" s="41">
        <v>0</v>
      </c>
      <c r="J180" s="42">
        <v>1</v>
      </c>
    </row>
    <row r="181" spans="3:10" x14ac:dyDescent="0.25">
      <c r="C181" s="40" t="s">
        <v>7</v>
      </c>
      <c r="D181" s="45" t="s">
        <v>153</v>
      </c>
      <c r="E181" s="41">
        <v>0</v>
      </c>
      <c r="F181" s="41">
        <v>0</v>
      </c>
      <c r="G181" s="49">
        <v>0</v>
      </c>
      <c r="H181" s="42">
        <v>1</v>
      </c>
      <c r="I181" s="41">
        <v>0</v>
      </c>
      <c r="J181" s="42">
        <v>1</v>
      </c>
    </row>
    <row r="182" spans="3:10" x14ac:dyDescent="0.25">
      <c r="C182" s="40" t="s">
        <v>7</v>
      </c>
      <c r="D182" s="45" t="s">
        <v>154</v>
      </c>
      <c r="E182" s="41">
        <v>0</v>
      </c>
      <c r="F182" s="41">
        <v>0</v>
      </c>
      <c r="G182" s="49">
        <v>0</v>
      </c>
      <c r="H182" s="42">
        <v>1</v>
      </c>
      <c r="I182" s="41">
        <v>0</v>
      </c>
      <c r="J182" s="42">
        <v>0</v>
      </c>
    </row>
    <row r="183" spans="3:10" x14ac:dyDescent="0.25">
      <c r="C183" s="40" t="s">
        <v>7</v>
      </c>
      <c r="D183" s="45" t="s">
        <v>155</v>
      </c>
      <c r="E183" s="41">
        <v>0</v>
      </c>
      <c r="F183" s="41">
        <v>0</v>
      </c>
      <c r="G183" s="49">
        <v>0</v>
      </c>
      <c r="H183" s="42">
        <v>1</v>
      </c>
      <c r="I183" s="41">
        <v>0</v>
      </c>
      <c r="J183" s="42">
        <v>1</v>
      </c>
    </row>
    <row r="184" spans="3:10" x14ac:dyDescent="0.25">
      <c r="C184" s="40" t="s">
        <v>7</v>
      </c>
      <c r="D184" s="45" t="s">
        <v>156</v>
      </c>
      <c r="E184" s="41">
        <v>0</v>
      </c>
      <c r="F184" s="41">
        <v>0</v>
      </c>
      <c r="G184" s="49">
        <v>0</v>
      </c>
      <c r="H184" s="42">
        <v>1</v>
      </c>
      <c r="I184" s="41">
        <v>0</v>
      </c>
      <c r="J184" s="42">
        <v>1</v>
      </c>
    </row>
    <row r="185" spans="3:10" x14ac:dyDescent="0.25">
      <c r="C185" s="40" t="s">
        <v>8</v>
      </c>
      <c r="D185" s="45" t="s">
        <v>157</v>
      </c>
      <c r="E185" s="41">
        <v>0</v>
      </c>
      <c r="F185" s="41">
        <v>1</v>
      </c>
      <c r="G185" s="49">
        <v>0</v>
      </c>
      <c r="H185" s="42">
        <v>0</v>
      </c>
      <c r="I185" s="41">
        <v>0</v>
      </c>
      <c r="J185" s="42">
        <v>0</v>
      </c>
    </row>
    <row r="186" spans="3:10" x14ac:dyDescent="0.25">
      <c r="C186" s="40" t="s">
        <v>8</v>
      </c>
      <c r="D186" s="45" t="s">
        <v>158</v>
      </c>
      <c r="E186" s="41">
        <v>0</v>
      </c>
      <c r="F186" s="41">
        <v>0</v>
      </c>
      <c r="G186" s="49">
        <v>0</v>
      </c>
      <c r="H186" s="42">
        <v>1</v>
      </c>
      <c r="I186" s="41">
        <v>0</v>
      </c>
      <c r="J186" s="42">
        <v>0</v>
      </c>
    </row>
    <row r="187" spans="3:10" x14ac:dyDescent="0.25">
      <c r="C187" s="40" t="s">
        <v>8</v>
      </c>
      <c r="D187" s="45" t="s">
        <v>159</v>
      </c>
      <c r="E187" s="41">
        <v>0</v>
      </c>
      <c r="F187" s="41">
        <v>0</v>
      </c>
      <c r="G187" s="49">
        <v>0</v>
      </c>
      <c r="H187" s="42">
        <v>1</v>
      </c>
      <c r="I187" s="41">
        <v>0</v>
      </c>
      <c r="J187" s="42">
        <v>0</v>
      </c>
    </row>
    <row r="188" spans="3:10" x14ac:dyDescent="0.25">
      <c r="C188" s="40" t="s">
        <v>8</v>
      </c>
      <c r="D188" s="45" t="s">
        <v>160</v>
      </c>
      <c r="E188" s="41">
        <v>0</v>
      </c>
      <c r="F188" s="41">
        <v>0</v>
      </c>
      <c r="G188" s="49">
        <v>1</v>
      </c>
      <c r="H188" s="42">
        <v>0</v>
      </c>
      <c r="I188" s="41">
        <v>0</v>
      </c>
      <c r="J188" s="42">
        <v>1</v>
      </c>
    </row>
    <row r="189" spans="3:10" x14ac:dyDescent="0.25">
      <c r="C189" s="40" t="s">
        <v>8</v>
      </c>
      <c r="D189" s="45" t="s">
        <v>161</v>
      </c>
      <c r="E189" s="41">
        <v>0</v>
      </c>
      <c r="F189" s="41">
        <v>0</v>
      </c>
      <c r="G189" s="49">
        <v>0</v>
      </c>
      <c r="H189" s="42">
        <v>1</v>
      </c>
      <c r="I189" s="41">
        <v>0</v>
      </c>
      <c r="J189" s="42">
        <v>0</v>
      </c>
    </row>
    <row r="190" spans="3:10" x14ac:dyDescent="0.25">
      <c r="C190" s="40" t="s">
        <v>8</v>
      </c>
      <c r="D190" s="45" t="s">
        <v>162</v>
      </c>
      <c r="E190" s="41">
        <v>0</v>
      </c>
      <c r="F190" s="41">
        <v>0</v>
      </c>
      <c r="G190" s="49">
        <v>1</v>
      </c>
      <c r="H190" s="42">
        <v>0</v>
      </c>
      <c r="I190" s="41">
        <v>0</v>
      </c>
      <c r="J190" s="42">
        <v>1</v>
      </c>
    </row>
    <row r="191" spans="3:10" x14ac:dyDescent="0.25">
      <c r="C191" s="40" t="s">
        <v>8</v>
      </c>
      <c r="D191" s="45" t="s">
        <v>163</v>
      </c>
      <c r="E191" s="41">
        <v>0</v>
      </c>
      <c r="F191" s="41">
        <v>0</v>
      </c>
      <c r="G191" s="49">
        <v>0</v>
      </c>
      <c r="H191" s="42">
        <v>1</v>
      </c>
      <c r="I191" s="41">
        <v>0</v>
      </c>
      <c r="J191" s="42">
        <v>0</v>
      </c>
    </row>
    <row r="192" spans="3:10" x14ac:dyDescent="0.25">
      <c r="C192" s="40" t="s">
        <v>8</v>
      </c>
      <c r="D192" s="45" t="s">
        <v>164</v>
      </c>
      <c r="E192" s="41">
        <v>0</v>
      </c>
      <c r="F192" s="41">
        <v>0</v>
      </c>
      <c r="G192" s="49">
        <v>1</v>
      </c>
      <c r="H192" s="42">
        <v>0</v>
      </c>
      <c r="I192" s="41">
        <v>0</v>
      </c>
      <c r="J192" s="42">
        <v>1</v>
      </c>
    </row>
    <row r="193" spans="3:10" x14ac:dyDescent="0.25">
      <c r="C193" s="40" t="s">
        <v>9</v>
      </c>
      <c r="D193" s="45" t="s">
        <v>165</v>
      </c>
      <c r="E193" s="41">
        <v>0</v>
      </c>
      <c r="F193" s="41">
        <v>1</v>
      </c>
      <c r="G193" s="49">
        <v>0</v>
      </c>
      <c r="H193" s="42">
        <v>0</v>
      </c>
      <c r="I193" s="41">
        <v>0</v>
      </c>
      <c r="J193" s="42">
        <v>0</v>
      </c>
    </row>
    <row r="194" spans="3:10" x14ac:dyDescent="0.25">
      <c r="C194" s="40" t="s">
        <v>9</v>
      </c>
      <c r="D194" s="45" t="s">
        <v>166</v>
      </c>
      <c r="E194" s="41">
        <v>0</v>
      </c>
      <c r="F194" s="41">
        <v>0</v>
      </c>
      <c r="G194" s="49">
        <v>0</v>
      </c>
      <c r="H194" s="42">
        <v>1</v>
      </c>
      <c r="I194" s="41">
        <v>0</v>
      </c>
      <c r="J194" s="42">
        <v>1</v>
      </c>
    </row>
    <row r="195" spans="3:10" x14ac:dyDescent="0.25">
      <c r="C195" s="40" t="s">
        <v>9</v>
      </c>
      <c r="D195" s="45" t="s">
        <v>167</v>
      </c>
      <c r="E195" s="41">
        <v>0</v>
      </c>
      <c r="F195" s="41">
        <v>0</v>
      </c>
      <c r="G195" s="49">
        <v>0</v>
      </c>
      <c r="H195" s="42">
        <v>1</v>
      </c>
      <c r="I195" s="41">
        <v>0</v>
      </c>
      <c r="J195" s="42">
        <v>1</v>
      </c>
    </row>
    <row r="196" spans="3:10" x14ac:dyDescent="0.25">
      <c r="C196" s="40" t="s">
        <v>9</v>
      </c>
      <c r="D196" s="45" t="s">
        <v>168</v>
      </c>
      <c r="E196" s="41">
        <v>0</v>
      </c>
      <c r="F196" s="41">
        <v>0</v>
      </c>
      <c r="G196" s="49">
        <v>0</v>
      </c>
      <c r="H196" s="42">
        <v>1</v>
      </c>
      <c r="I196" s="41">
        <v>0</v>
      </c>
      <c r="J196" s="42">
        <v>0</v>
      </c>
    </row>
    <row r="197" spans="3:10" x14ac:dyDescent="0.25">
      <c r="C197" s="40" t="s">
        <v>9</v>
      </c>
      <c r="D197" s="45" t="s">
        <v>169</v>
      </c>
      <c r="E197" s="41">
        <v>0</v>
      </c>
      <c r="F197" s="41">
        <v>0</v>
      </c>
      <c r="G197" s="49">
        <v>0</v>
      </c>
      <c r="H197" s="42">
        <v>1</v>
      </c>
      <c r="I197" s="41">
        <v>0</v>
      </c>
      <c r="J197" s="42">
        <v>0</v>
      </c>
    </row>
    <row r="198" spans="3:10" x14ac:dyDescent="0.25">
      <c r="C198" s="40" t="s">
        <v>9</v>
      </c>
      <c r="D198" s="45" t="s">
        <v>170</v>
      </c>
      <c r="E198" s="41">
        <v>0</v>
      </c>
      <c r="F198" s="41">
        <v>0</v>
      </c>
      <c r="G198" s="49">
        <v>0</v>
      </c>
      <c r="H198" s="42">
        <v>1</v>
      </c>
      <c r="I198" s="41">
        <v>0</v>
      </c>
      <c r="J198" s="42">
        <v>1</v>
      </c>
    </row>
    <row r="199" spans="3:10" x14ac:dyDescent="0.25">
      <c r="C199" s="40" t="s">
        <v>9</v>
      </c>
      <c r="D199" s="45" t="s">
        <v>171</v>
      </c>
      <c r="E199" s="41">
        <v>0</v>
      </c>
      <c r="F199" s="41">
        <v>0</v>
      </c>
      <c r="G199" s="49">
        <v>0</v>
      </c>
      <c r="H199" s="42">
        <v>1</v>
      </c>
      <c r="I199" s="41">
        <v>0</v>
      </c>
      <c r="J199" s="42">
        <v>0</v>
      </c>
    </row>
    <row r="200" spans="3:10" x14ac:dyDescent="0.25">
      <c r="C200" s="40" t="s">
        <v>9</v>
      </c>
      <c r="D200" s="45" t="s">
        <v>172</v>
      </c>
      <c r="E200" s="41">
        <v>0</v>
      </c>
      <c r="F200" s="41">
        <v>0</v>
      </c>
      <c r="G200" s="49">
        <v>0</v>
      </c>
      <c r="H200" s="42">
        <v>1</v>
      </c>
      <c r="I200" s="41">
        <v>0</v>
      </c>
      <c r="J200" s="42">
        <v>0</v>
      </c>
    </row>
    <row r="201" spans="3:10" x14ac:dyDescent="0.25">
      <c r="C201" s="40" t="s">
        <v>9</v>
      </c>
      <c r="D201" s="45" t="s">
        <v>173</v>
      </c>
      <c r="E201" s="41">
        <v>0</v>
      </c>
      <c r="F201" s="41">
        <v>0</v>
      </c>
      <c r="G201" s="49">
        <v>0</v>
      </c>
      <c r="H201" s="42">
        <v>1</v>
      </c>
      <c r="I201" s="41">
        <v>0</v>
      </c>
      <c r="J201" s="42">
        <v>1</v>
      </c>
    </row>
    <row r="202" spans="3:10" x14ac:dyDescent="0.25">
      <c r="C202" s="40" t="s">
        <v>9</v>
      </c>
      <c r="D202" s="45" t="s">
        <v>174</v>
      </c>
      <c r="E202" s="41">
        <v>0</v>
      </c>
      <c r="F202" s="41">
        <v>0</v>
      </c>
      <c r="G202" s="49">
        <v>0</v>
      </c>
      <c r="H202" s="42">
        <v>1</v>
      </c>
      <c r="I202" s="41">
        <v>0</v>
      </c>
      <c r="J202" s="42">
        <v>1</v>
      </c>
    </row>
    <row r="203" spans="3:10" x14ac:dyDescent="0.25">
      <c r="C203" s="40" t="s">
        <v>9</v>
      </c>
      <c r="D203" s="45" t="s">
        <v>175</v>
      </c>
      <c r="E203" s="41">
        <v>0</v>
      </c>
      <c r="F203" s="41">
        <v>0</v>
      </c>
      <c r="G203" s="49">
        <v>0</v>
      </c>
      <c r="H203" s="42">
        <v>1</v>
      </c>
      <c r="I203" s="41">
        <v>0</v>
      </c>
      <c r="J203" s="42">
        <v>1</v>
      </c>
    </row>
    <row r="204" spans="3:10" x14ac:dyDescent="0.25">
      <c r="C204" s="40" t="s">
        <v>9</v>
      </c>
      <c r="D204" s="45" t="s">
        <v>176</v>
      </c>
      <c r="E204" s="41">
        <v>0</v>
      </c>
      <c r="F204" s="41">
        <v>0</v>
      </c>
      <c r="G204" s="49">
        <v>0</v>
      </c>
      <c r="H204" s="42">
        <v>1</v>
      </c>
      <c r="I204" s="41">
        <v>0</v>
      </c>
      <c r="J204" s="42">
        <v>1</v>
      </c>
    </row>
    <row r="205" spans="3:10" x14ac:dyDescent="0.25">
      <c r="C205" s="40" t="s">
        <v>10</v>
      </c>
      <c r="D205" s="45" t="s">
        <v>177</v>
      </c>
      <c r="E205" s="41">
        <v>0</v>
      </c>
      <c r="F205" s="41">
        <v>1</v>
      </c>
      <c r="G205" s="49">
        <v>0</v>
      </c>
      <c r="H205" s="42">
        <v>0</v>
      </c>
      <c r="I205" s="41">
        <v>0</v>
      </c>
      <c r="J205" s="42">
        <v>0</v>
      </c>
    </row>
    <row r="206" spans="3:10" x14ac:dyDescent="0.25">
      <c r="C206" s="40" t="s">
        <v>10</v>
      </c>
      <c r="D206" s="45" t="s">
        <v>178</v>
      </c>
      <c r="E206" s="41">
        <v>0</v>
      </c>
      <c r="F206" s="41">
        <v>0</v>
      </c>
      <c r="G206" s="49">
        <v>0</v>
      </c>
      <c r="H206" s="42">
        <v>1</v>
      </c>
      <c r="I206" s="41">
        <v>0</v>
      </c>
      <c r="J206" s="42">
        <v>1</v>
      </c>
    </row>
    <row r="207" spans="3:10" x14ac:dyDescent="0.25">
      <c r="C207" s="40" t="s">
        <v>10</v>
      </c>
      <c r="D207" s="45" t="s">
        <v>179</v>
      </c>
      <c r="E207" s="41">
        <v>0</v>
      </c>
      <c r="F207" s="41">
        <v>0</v>
      </c>
      <c r="G207" s="49">
        <v>0</v>
      </c>
      <c r="H207" s="42">
        <v>1</v>
      </c>
      <c r="I207" s="41">
        <v>1</v>
      </c>
      <c r="J207" s="42">
        <v>0</v>
      </c>
    </row>
    <row r="208" spans="3:10" x14ac:dyDescent="0.25">
      <c r="C208" s="40" t="s">
        <v>10</v>
      </c>
      <c r="D208" s="45" t="s">
        <v>180</v>
      </c>
      <c r="E208" s="41">
        <v>0</v>
      </c>
      <c r="F208" s="41">
        <v>0</v>
      </c>
      <c r="G208" s="49">
        <v>0</v>
      </c>
      <c r="H208" s="42">
        <v>1</v>
      </c>
      <c r="I208" s="41">
        <v>0</v>
      </c>
      <c r="J208" s="42">
        <v>1</v>
      </c>
    </row>
    <row r="209" spans="3:10" x14ac:dyDescent="0.25">
      <c r="C209" s="40" t="s">
        <v>10</v>
      </c>
      <c r="D209" s="45" t="s">
        <v>181</v>
      </c>
      <c r="E209" s="41">
        <v>0</v>
      </c>
      <c r="F209" s="41">
        <v>0</v>
      </c>
      <c r="G209" s="49">
        <v>0</v>
      </c>
      <c r="H209" s="42">
        <v>1</v>
      </c>
      <c r="I209" s="41">
        <v>0</v>
      </c>
      <c r="J209" s="42">
        <v>1</v>
      </c>
    </row>
    <row r="210" spans="3:10" x14ac:dyDescent="0.25">
      <c r="C210" s="40" t="s">
        <v>10</v>
      </c>
      <c r="D210" s="45" t="s">
        <v>182</v>
      </c>
      <c r="E210" s="41">
        <v>0</v>
      </c>
      <c r="F210" s="41">
        <v>0</v>
      </c>
      <c r="G210" s="49">
        <v>0</v>
      </c>
      <c r="H210" s="42">
        <v>1</v>
      </c>
      <c r="I210" s="41">
        <v>0</v>
      </c>
      <c r="J210" s="42">
        <v>1</v>
      </c>
    </row>
    <row r="211" spans="3:10" x14ac:dyDescent="0.25">
      <c r="C211" s="40" t="s">
        <v>11</v>
      </c>
      <c r="D211" s="45" t="s">
        <v>183</v>
      </c>
      <c r="E211" s="41">
        <v>0</v>
      </c>
      <c r="F211" s="41">
        <v>1</v>
      </c>
      <c r="G211" s="49">
        <v>0</v>
      </c>
      <c r="H211" s="42">
        <v>0</v>
      </c>
      <c r="I211" s="41">
        <v>0</v>
      </c>
      <c r="J211" s="42">
        <v>0</v>
      </c>
    </row>
    <row r="212" spans="3:10" x14ac:dyDescent="0.25">
      <c r="C212" s="40" t="s">
        <v>11</v>
      </c>
      <c r="D212" s="45" t="s">
        <v>184</v>
      </c>
      <c r="E212" s="41">
        <v>0</v>
      </c>
      <c r="F212" s="41">
        <v>0</v>
      </c>
      <c r="G212" s="49">
        <v>0</v>
      </c>
      <c r="H212" s="42">
        <v>1</v>
      </c>
      <c r="I212" s="41">
        <v>0</v>
      </c>
      <c r="J212" s="42">
        <v>1</v>
      </c>
    </row>
    <row r="213" spans="3:10" x14ac:dyDescent="0.25">
      <c r="C213" s="40" t="s">
        <v>11</v>
      </c>
      <c r="D213" s="45" t="s">
        <v>185</v>
      </c>
      <c r="E213" s="41">
        <v>0</v>
      </c>
      <c r="F213" s="41">
        <v>0</v>
      </c>
      <c r="G213" s="49">
        <v>0</v>
      </c>
      <c r="H213" s="42">
        <v>1</v>
      </c>
      <c r="I213" s="41">
        <v>0</v>
      </c>
      <c r="J213" s="42">
        <v>1</v>
      </c>
    </row>
    <row r="214" spans="3:10" x14ac:dyDescent="0.25">
      <c r="C214" s="40" t="s">
        <v>11</v>
      </c>
      <c r="D214" s="45" t="s">
        <v>186</v>
      </c>
      <c r="E214" s="41">
        <v>0</v>
      </c>
      <c r="F214" s="41">
        <v>0</v>
      </c>
      <c r="G214" s="49">
        <v>0</v>
      </c>
      <c r="H214" s="42">
        <v>1</v>
      </c>
      <c r="I214" s="41">
        <v>0</v>
      </c>
      <c r="J214" s="42">
        <v>1</v>
      </c>
    </row>
    <row r="215" spans="3:10" x14ac:dyDescent="0.25">
      <c r="C215" s="40" t="s">
        <v>11</v>
      </c>
      <c r="D215" s="45" t="s">
        <v>187</v>
      </c>
      <c r="E215" s="41">
        <v>0</v>
      </c>
      <c r="F215" s="41">
        <v>0</v>
      </c>
      <c r="G215" s="49">
        <v>0</v>
      </c>
      <c r="H215" s="42">
        <v>1</v>
      </c>
      <c r="I215" s="41">
        <v>0</v>
      </c>
      <c r="J215" s="42">
        <v>1</v>
      </c>
    </row>
    <row r="216" spans="3:10" x14ac:dyDescent="0.25">
      <c r="C216" s="40" t="s">
        <v>11</v>
      </c>
      <c r="D216" s="45" t="s">
        <v>188</v>
      </c>
      <c r="E216" s="41">
        <v>0</v>
      </c>
      <c r="F216" s="41">
        <v>0</v>
      </c>
      <c r="G216" s="49">
        <v>0</v>
      </c>
      <c r="H216" s="42">
        <v>1</v>
      </c>
      <c r="I216" s="41">
        <v>0</v>
      </c>
      <c r="J216" s="42">
        <v>1</v>
      </c>
    </row>
    <row r="217" spans="3:10" x14ac:dyDescent="0.25">
      <c r="C217" s="40" t="s">
        <v>11</v>
      </c>
      <c r="D217" s="45" t="s">
        <v>189</v>
      </c>
      <c r="E217" s="41">
        <v>0</v>
      </c>
      <c r="F217" s="41">
        <v>0</v>
      </c>
      <c r="G217" s="49">
        <v>0</v>
      </c>
      <c r="H217" s="42">
        <v>1</v>
      </c>
      <c r="I217" s="41">
        <v>0</v>
      </c>
      <c r="J217" s="42">
        <v>1</v>
      </c>
    </row>
    <row r="218" spans="3:10" x14ac:dyDescent="0.25">
      <c r="C218" s="40" t="s">
        <v>11</v>
      </c>
      <c r="D218" s="45" t="s">
        <v>190</v>
      </c>
      <c r="E218" s="41">
        <v>0</v>
      </c>
      <c r="F218" s="41">
        <v>0</v>
      </c>
      <c r="G218" s="49">
        <v>0</v>
      </c>
      <c r="H218" s="42">
        <v>1</v>
      </c>
      <c r="I218" s="41">
        <v>0</v>
      </c>
      <c r="J218" s="42">
        <v>0</v>
      </c>
    </row>
    <row r="219" spans="3:10" x14ac:dyDescent="0.25">
      <c r="C219" s="40" t="s">
        <v>11</v>
      </c>
      <c r="D219" s="45" t="s">
        <v>191</v>
      </c>
      <c r="E219" s="41">
        <v>0</v>
      </c>
      <c r="F219" s="41">
        <v>0</v>
      </c>
      <c r="G219" s="49">
        <v>0</v>
      </c>
      <c r="H219" s="42">
        <v>1</v>
      </c>
      <c r="I219" s="41">
        <v>0</v>
      </c>
      <c r="J219" s="42">
        <v>1</v>
      </c>
    </row>
    <row r="220" spans="3:10" x14ac:dyDescent="0.25">
      <c r="C220" s="40" t="s">
        <v>11</v>
      </c>
      <c r="D220" s="45" t="s">
        <v>192</v>
      </c>
      <c r="E220" s="41">
        <v>0</v>
      </c>
      <c r="F220" s="41">
        <v>0</v>
      </c>
      <c r="G220" s="49">
        <v>0</v>
      </c>
      <c r="H220" s="42">
        <v>1</v>
      </c>
      <c r="I220" s="41">
        <v>0</v>
      </c>
      <c r="J220" s="42">
        <v>0</v>
      </c>
    </row>
    <row r="221" spans="3:10" x14ac:dyDescent="0.25">
      <c r="C221" s="40" t="s">
        <v>11</v>
      </c>
      <c r="D221" s="45" t="s">
        <v>193</v>
      </c>
      <c r="E221" s="41">
        <v>0</v>
      </c>
      <c r="F221" s="41">
        <v>0</v>
      </c>
      <c r="G221" s="49">
        <v>0</v>
      </c>
      <c r="H221" s="42">
        <v>1</v>
      </c>
      <c r="I221" s="41">
        <v>0</v>
      </c>
      <c r="J221" s="42">
        <v>1</v>
      </c>
    </row>
    <row r="222" spans="3:10" x14ac:dyDescent="0.25">
      <c r="C222" s="40" t="s">
        <v>11</v>
      </c>
      <c r="D222" s="45" t="s">
        <v>194</v>
      </c>
      <c r="E222" s="41">
        <v>0</v>
      </c>
      <c r="F222" s="41">
        <v>0</v>
      </c>
      <c r="G222" s="49">
        <v>0</v>
      </c>
      <c r="H222" s="42">
        <v>1</v>
      </c>
      <c r="I222" s="41">
        <v>0</v>
      </c>
      <c r="J222" s="42">
        <v>1</v>
      </c>
    </row>
    <row r="223" spans="3:10" x14ac:dyDescent="0.25">
      <c r="C223" s="40" t="s">
        <v>11</v>
      </c>
      <c r="D223" s="45" t="s">
        <v>195</v>
      </c>
      <c r="E223" s="41">
        <v>0</v>
      </c>
      <c r="F223" s="41">
        <v>0</v>
      </c>
      <c r="G223" s="49">
        <v>0</v>
      </c>
      <c r="H223" s="42">
        <v>1</v>
      </c>
      <c r="I223" s="41">
        <v>0</v>
      </c>
      <c r="J223" s="42">
        <v>0</v>
      </c>
    </row>
    <row r="224" spans="3:10" x14ac:dyDescent="0.25">
      <c r="C224" s="40" t="s">
        <v>11</v>
      </c>
      <c r="D224" s="45" t="s">
        <v>196</v>
      </c>
      <c r="E224" s="41">
        <v>0</v>
      </c>
      <c r="F224" s="41">
        <v>0</v>
      </c>
      <c r="G224" s="49">
        <v>0</v>
      </c>
      <c r="H224" s="42">
        <v>1</v>
      </c>
      <c r="I224" s="41">
        <v>0</v>
      </c>
      <c r="J224" s="42">
        <v>1</v>
      </c>
    </row>
    <row r="225" spans="3:10" x14ac:dyDescent="0.25">
      <c r="C225" s="40" t="s">
        <v>12</v>
      </c>
      <c r="D225" s="45" t="s">
        <v>197</v>
      </c>
      <c r="E225" s="41">
        <v>0</v>
      </c>
      <c r="F225" s="41">
        <v>1</v>
      </c>
      <c r="G225" s="49">
        <v>0</v>
      </c>
      <c r="H225" s="42">
        <v>0</v>
      </c>
      <c r="I225" s="41">
        <v>0</v>
      </c>
      <c r="J225" s="42">
        <v>0</v>
      </c>
    </row>
    <row r="226" spans="3:10" x14ac:dyDescent="0.25">
      <c r="C226" s="40" t="s">
        <v>12</v>
      </c>
      <c r="D226" s="45" t="s">
        <v>198</v>
      </c>
      <c r="E226" s="41">
        <v>0</v>
      </c>
      <c r="F226" s="41">
        <v>0</v>
      </c>
      <c r="G226" s="49">
        <v>0</v>
      </c>
      <c r="H226" s="42">
        <v>1</v>
      </c>
      <c r="I226" s="41">
        <v>0</v>
      </c>
      <c r="J226" s="42">
        <v>1</v>
      </c>
    </row>
    <row r="227" spans="3:10" x14ac:dyDescent="0.25">
      <c r="C227" s="40" t="s">
        <v>12</v>
      </c>
      <c r="D227" s="45" t="s">
        <v>199</v>
      </c>
      <c r="E227" s="41">
        <v>0</v>
      </c>
      <c r="F227" s="41">
        <v>0</v>
      </c>
      <c r="G227" s="49">
        <v>0</v>
      </c>
      <c r="H227" s="42">
        <v>1</v>
      </c>
      <c r="I227" s="41">
        <v>0</v>
      </c>
      <c r="J227" s="42">
        <v>1</v>
      </c>
    </row>
    <row r="228" spans="3:10" x14ac:dyDescent="0.25">
      <c r="C228" s="40" t="s">
        <v>12</v>
      </c>
      <c r="D228" s="45" t="s">
        <v>200</v>
      </c>
      <c r="E228" s="41">
        <v>0</v>
      </c>
      <c r="F228" s="41">
        <v>0</v>
      </c>
      <c r="G228" s="49">
        <v>0</v>
      </c>
      <c r="H228" s="42">
        <v>1</v>
      </c>
      <c r="I228" s="41">
        <v>0</v>
      </c>
      <c r="J228" s="42">
        <v>1</v>
      </c>
    </row>
    <row r="229" spans="3:10" x14ac:dyDescent="0.25">
      <c r="C229" s="40" t="s">
        <v>12</v>
      </c>
      <c r="D229" s="45" t="s">
        <v>201</v>
      </c>
      <c r="E229" s="41">
        <v>0</v>
      </c>
      <c r="F229" s="41">
        <v>0</v>
      </c>
      <c r="G229" s="49">
        <v>0</v>
      </c>
      <c r="H229" s="42">
        <v>1</v>
      </c>
      <c r="I229" s="41">
        <v>0</v>
      </c>
      <c r="J229" s="42">
        <v>1</v>
      </c>
    </row>
    <row r="230" spans="3:10" x14ac:dyDescent="0.25">
      <c r="C230" s="40" t="s">
        <v>12</v>
      </c>
      <c r="D230" s="45" t="s">
        <v>202</v>
      </c>
      <c r="E230" s="41">
        <v>0</v>
      </c>
      <c r="F230" s="41">
        <v>0</v>
      </c>
      <c r="G230" s="49">
        <v>0</v>
      </c>
      <c r="H230" s="42">
        <v>1</v>
      </c>
      <c r="I230" s="41">
        <v>0</v>
      </c>
      <c r="J230" s="42">
        <v>1</v>
      </c>
    </row>
    <row r="231" spans="3:10" x14ac:dyDescent="0.25">
      <c r="C231" s="40" t="s">
        <v>12</v>
      </c>
      <c r="D231" s="45" t="s">
        <v>203</v>
      </c>
      <c r="E231" s="41">
        <v>0</v>
      </c>
      <c r="F231" s="41">
        <v>0</v>
      </c>
      <c r="G231" s="49">
        <v>0</v>
      </c>
      <c r="H231" s="42">
        <v>1</v>
      </c>
      <c r="I231" s="41">
        <v>1</v>
      </c>
      <c r="J231" s="42">
        <v>0</v>
      </c>
    </row>
    <row r="232" spans="3:10" x14ac:dyDescent="0.25">
      <c r="C232" s="40" t="s">
        <v>12</v>
      </c>
      <c r="D232" s="45" t="s">
        <v>204</v>
      </c>
      <c r="E232" s="41">
        <v>0</v>
      </c>
      <c r="F232" s="41">
        <v>0</v>
      </c>
      <c r="G232" s="49">
        <v>0</v>
      </c>
      <c r="H232" s="42">
        <v>1</v>
      </c>
      <c r="I232" s="41">
        <v>0</v>
      </c>
      <c r="J232" s="42">
        <v>1</v>
      </c>
    </row>
    <row r="233" spans="3:10" x14ac:dyDescent="0.25">
      <c r="C233" s="40" t="s">
        <v>12</v>
      </c>
      <c r="D233" s="45" t="s">
        <v>205</v>
      </c>
      <c r="E233" s="41">
        <v>0</v>
      </c>
      <c r="F233" s="41">
        <v>0</v>
      </c>
      <c r="G233" s="49">
        <v>0</v>
      </c>
      <c r="H233" s="42">
        <v>1</v>
      </c>
      <c r="I233" s="41">
        <v>0</v>
      </c>
      <c r="J233" s="42">
        <v>1</v>
      </c>
    </row>
    <row r="234" spans="3:10" x14ac:dyDescent="0.25">
      <c r="C234" s="40" t="s">
        <v>12</v>
      </c>
      <c r="D234" s="45" t="s">
        <v>206</v>
      </c>
      <c r="E234" s="41">
        <v>0</v>
      </c>
      <c r="F234" s="41">
        <v>0</v>
      </c>
      <c r="G234" s="49">
        <v>0</v>
      </c>
      <c r="H234" s="42">
        <v>1</v>
      </c>
      <c r="I234" s="41">
        <v>0</v>
      </c>
      <c r="J234" s="42">
        <v>1</v>
      </c>
    </row>
    <row r="235" spans="3:10" x14ac:dyDescent="0.25">
      <c r="C235" s="40" t="s">
        <v>12</v>
      </c>
      <c r="D235" s="45" t="s">
        <v>207</v>
      </c>
      <c r="E235" s="41">
        <v>0</v>
      </c>
      <c r="F235" s="41">
        <v>0</v>
      </c>
      <c r="G235" s="49">
        <v>0</v>
      </c>
      <c r="H235" s="42">
        <v>1</v>
      </c>
      <c r="I235" s="41">
        <v>0</v>
      </c>
      <c r="J235" s="42">
        <v>1</v>
      </c>
    </row>
    <row r="236" spans="3:10" x14ac:dyDescent="0.25">
      <c r="C236" s="40" t="s">
        <v>12</v>
      </c>
      <c r="D236" s="45" t="s">
        <v>208</v>
      </c>
      <c r="E236" s="41">
        <v>0</v>
      </c>
      <c r="F236" s="41">
        <v>0</v>
      </c>
      <c r="G236" s="49">
        <v>0</v>
      </c>
      <c r="H236" s="42">
        <v>1</v>
      </c>
      <c r="I236" s="41">
        <v>0</v>
      </c>
      <c r="J236" s="42">
        <v>1</v>
      </c>
    </row>
    <row r="237" spans="3:10" x14ac:dyDescent="0.25">
      <c r="C237" s="40" t="s">
        <v>12</v>
      </c>
      <c r="D237" s="45" t="s">
        <v>209</v>
      </c>
      <c r="E237" s="41">
        <v>0</v>
      </c>
      <c r="F237" s="41">
        <v>0</v>
      </c>
      <c r="G237" s="49">
        <v>0</v>
      </c>
      <c r="H237" s="42">
        <v>1</v>
      </c>
      <c r="I237" s="41">
        <v>0</v>
      </c>
      <c r="J237" s="42">
        <v>1</v>
      </c>
    </row>
    <row r="238" spans="3:10" x14ac:dyDescent="0.25">
      <c r="C238" s="40" t="s">
        <v>12</v>
      </c>
      <c r="D238" s="45" t="s">
        <v>210</v>
      </c>
      <c r="E238" s="41">
        <v>0</v>
      </c>
      <c r="F238" s="41">
        <v>0</v>
      </c>
      <c r="G238" s="49">
        <v>0</v>
      </c>
      <c r="H238" s="42">
        <v>1</v>
      </c>
      <c r="I238" s="41">
        <v>0</v>
      </c>
      <c r="J238" s="42">
        <v>1</v>
      </c>
    </row>
    <row r="239" spans="3:10" x14ac:dyDescent="0.25">
      <c r="C239" s="40" t="s">
        <v>12</v>
      </c>
      <c r="D239" s="45" t="s">
        <v>211</v>
      </c>
      <c r="E239" s="41">
        <v>0</v>
      </c>
      <c r="F239" s="41">
        <v>0</v>
      </c>
      <c r="G239" s="49">
        <v>0</v>
      </c>
      <c r="H239" s="42">
        <v>1</v>
      </c>
      <c r="I239" s="41">
        <v>0</v>
      </c>
      <c r="J239" s="42">
        <v>1</v>
      </c>
    </row>
    <row r="240" spans="3:10" x14ac:dyDescent="0.25">
      <c r="C240" s="40" t="s">
        <v>12</v>
      </c>
      <c r="D240" s="45" t="s">
        <v>212</v>
      </c>
      <c r="E240" s="41">
        <v>0</v>
      </c>
      <c r="F240" s="41">
        <v>0</v>
      </c>
      <c r="G240" s="49">
        <v>0</v>
      </c>
      <c r="H240" s="42">
        <v>1</v>
      </c>
      <c r="I240" s="41">
        <v>0</v>
      </c>
      <c r="J240" s="42">
        <v>1</v>
      </c>
    </row>
    <row r="241" spans="3:10" x14ac:dyDescent="0.25">
      <c r="C241" s="40" t="s">
        <v>13</v>
      </c>
      <c r="D241" s="45" t="s">
        <v>213</v>
      </c>
      <c r="E241" s="41">
        <v>1</v>
      </c>
      <c r="F241" s="41">
        <v>0</v>
      </c>
      <c r="G241" s="49">
        <v>0</v>
      </c>
      <c r="H241" s="42">
        <v>0</v>
      </c>
      <c r="I241" s="41">
        <v>0</v>
      </c>
      <c r="J241" s="42">
        <v>0</v>
      </c>
    </row>
    <row r="242" spans="3:10" x14ac:dyDescent="0.25">
      <c r="C242" s="40" t="s">
        <v>13</v>
      </c>
      <c r="D242" s="45" t="s">
        <v>214</v>
      </c>
      <c r="E242" s="41">
        <v>0</v>
      </c>
      <c r="F242" s="41">
        <v>0</v>
      </c>
      <c r="G242" s="49">
        <v>0</v>
      </c>
      <c r="H242" s="42">
        <v>1</v>
      </c>
      <c r="I242" s="41">
        <v>0</v>
      </c>
      <c r="J242" s="42">
        <v>1</v>
      </c>
    </row>
    <row r="243" spans="3:10" x14ac:dyDescent="0.25">
      <c r="C243" s="40" t="s">
        <v>13</v>
      </c>
      <c r="D243" s="45" t="s">
        <v>215</v>
      </c>
      <c r="E243" s="41">
        <v>0</v>
      </c>
      <c r="F243" s="41">
        <v>0</v>
      </c>
      <c r="G243" s="49">
        <v>0</v>
      </c>
      <c r="H243" s="42">
        <v>1</v>
      </c>
      <c r="I243" s="41">
        <v>0</v>
      </c>
      <c r="J243" s="42">
        <v>1</v>
      </c>
    </row>
    <row r="244" spans="3:10" x14ac:dyDescent="0.25">
      <c r="C244" s="40" t="s">
        <v>13</v>
      </c>
      <c r="D244" s="45" t="s">
        <v>216</v>
      </c>
      <c r="E244" s="41">
        <v>0</v>
      </c>
      <c r="F244" s="41">
        <v>0</v>
      </c>
      <c r="G244" s="49">
        <v>1</v>
      </c>
      <c r="H244" s="42">
        <v>0</v>
      </c>
      <c r="I244" s="41">
        <v>0</v>
      </c>
      <c r="J244" s="42">
        <v>0</v>
      </c>
    </row>
    <row r="245" spans="3:10" x14ac:dyDescent="0.25">
      <c r="C245" s="40" t="s">
        <v>14</v>
      </c>
      <c r="D245" s="45" t="s">
        <v>217</v>
      </c>
      <c r="E245" s="41">
        <v>1</v>
      </c>
      <c r="F245" s="41">
        <v>0</v>
      </c>
      <c r="G245" s="49">
        <v>0</v>
      </c>
      <c r="H245" s="42">
        <v>0</v>
      </c>
      <c r="I245" s="41">
        <v>0</v>
      </c>
      <c r="J245" s="42">
        <v>0</v>
      </c>
    </row>
    <row r="246" spans="3:10" x14ac:dyDescent="0.25">
      <c r="C246" s="40" t="s">
        <v>14</v>
      </c>
      <c r="D246" s="45" t="s">
        <v>218</v>
      </c>
      <c r="E246" s="41">
        <v>0</v>
      </c>
      <c r="F246" s="41">
        <v>0</v>
      </c>
      <c r="G246" s="49">
        <v>0</v>
      </c>
      <c r="H246" s="42">
        <v>1</v>
      </c>
      <c r="I246" s="41">
        <v>0</v>
      </c>
      <c r="J246" s="42">
        <v>1</v>
      </c>
    </row>
    <row r="247" spans="3:10" x14ac:dyDescent="0.25">
      <c r="C247" s="40" t="s">
        <v>14</v>
      </c>
      <c r="D247" s="45" t="s">
        <v>219</v>
      </c>
      <c r="E247" s="41">
        <v>0</v>
      </c>
      <c r="F247" s="41">
        <v>0</v>
      </c>
      <c r="G247" s="49">
        <v>0</v>
      </c>
      <c r="H247" s="42">
        <v>1</v>
      </c>
      <c r="I247" s="41">
        <v>0</v>
      </c>
      <c r="J247" s="42">
        <v>1</v>
      </c>
    </row>
    <row r="248" spans="3:10" x14ac:dyDescent="0.25">
      <c r="C248" s="40" t="s">
        <v>14</v>
      </c>
      <c r="D248" s="45" t="s">
        <v>220</v>
      </c>
      <c r="E248" s="41">
        <v>0</v>
      </c>
      <c r="F248" s="41">
        <v>0</v>
      </c>
      <c r="G248" s="49">
        <v>0</v>
      </c>
      <c r="H248" s="42">
        <v>1</v>
      </c>
      <c r="I248" s="41">
        <v>0</v>
      </c>
      <c r="J248" s="42">
        <v>1</v>
      </c>
    </row>
    <row r="249" spans="3:10" x14ac:dyDescent="0.25">
      <c r="C249" s="40" t="s">
        <v>14</v>
      </c>
      <c r="D249" s="45" t="s">
        <v>221</v>
      </c>
      <c r="E249" s="41">
        <v>0</v>
      </c>
      <c r="F249" s="41">
        <v>0</v>
      </c>
      <c r="G249" s="49">
        <v>0</v>
      </c>
      <c r="H249" s="42">
        <v>1</v>
      </c>
      <c r="I249" s="41">
        <v>0</v>
      </c>
      <c r="J249" s="42">
        <v>1</v>
      </c>
    </row>
    <row r="250" spans="3:10" x14ac:dyDescent="0.25">
      <c r="C250" s="40" t="s">
        <v>14</v>
      </c>
      <c r="D250" s="45" t="s">
        <v>222</v>
      </c>
      <c r="E250" s="41">
        <v>0</v>
      </c>
      <c r="F250" s="41">
        <v>0</v>
      </c>
      <c r="G250" s="49">
        <v>0</v>
      </c>
      <c r="H250" s="42">
        <v>1</v>
      </c>
      <c r="I250" s="41">
        <v>0</v>
      </c>
      <c r="J250" s="42">
        <v>0</v>
      </c>
    </row>
    <row r="251" spans="3:10" x14ac:dyDescent="0.25">
      <c r="C251" s="40" t="s">
        <v>14</v>
      </c>
      <c r="D251" s="45" t="s">
        <v>223</v>
      </c>
      <c r="E251" s="41">
        <v>0</v>
      </c>
      <c r="F251" s="41">
        <v>0</v>
      </c>
      <c r="G251" s="49">
        <v>0</v>
      </c>
      <c r="H251" s="42">
        <v>1</v>
      </c>
      <c r="I251" s="41">
        <v>0</v>
      </c>
      <c r="J251" s="42">
        <v>1</v>
      </c>
    </row>
    <row r="252" spans="3:10" x14ac:dyDescent="0.25">
      <c r="C252" s="40" t="s">
        <v>14</v>
      </c>
      <c r="D252" s="45" t="s">
        <v>224</v>
      </c>
      <c r="E252" s="41">
        <v>0</v>
      </c>
      <c r="F252" s="41">
        <v>0</v>
      </c>
      <c r="G252" s="49">
        <v>0</v>
      </c>
      <c r="H252" s="42">
        <v>1</v>
      </c>
      <c r="I252" s="41">
        <v>0</v>
      </c>
      <c r="J252" s="42">
        <v>1</v>
      </c>
    </row>
    <row r="253" spans="3:10" x14ac:dyDescent="0.25">
      <c r="C253" s="40" t="s">
        <v>15</v>
      </c>
      <c r="D253" s="45" t="s">
        <v>225</v>
      </c>
      <c r="E253" s="41">
        <v>0</v>
      </c>
      <c r="F253" s="41">
        <v>1</v>
      </c>
      <c r="G253" s="49">
        <v>0</v>
      </c>
      <c r="H253" s="42">
        <v>0</v>
      </c>
      <c r="I253" s="41">
        <v>0</v>
      </c>
      <c r="J253" s="42">
        <v>0</v>
      </c>
    </row>
    <row r="254" spans="3:10" x14ac:dyDescent="0.25">
      <c r="C254" s="40" t="s">
        <v>15</v>
      </c>
      <c r="D254" s="45" t="s">
        <v>226</v>
      </c>
      <c r="E254" s="41">
        <v>0</v>
      </c>
      <c r="F254" s="41">
        <v>0</v>
      </c>
      <c r="G254" s="49">
        <v>0</v>
      </c>
      <c r="H254" s="42">
        <v>1</v>
      </c>
      <c r="I254" s="41">
        <v>0</v>
      </c>
      <c r="J254" s="42">
        <v>1</v>
      </c>
    </row>
    <row r="255" spans="3:10" x14ac:dyDescent="0.25">
      <c r="C255" s="40" t="s">
        <v>15</v>
      </c>
      <c r="D255" s="45" t="s">
        <v>227</v>
      </c>
      <c r="E255" s="41">
        <v>0</v>
      </c>
      <c r="F255" s="41">
        <v>0</v>
      </c>
      <c r="G255" s="49">
        <v>0</v>
      </c>
      <c r="H255" s="42">
        <v>1</v>
      </c>
      <c r="I255" s="41">
        <v>1</v>
      </c>
      <c r="J255" s="42">
        <v>0</v>
      </c>
    </row>
    <row r="256" spans="3:10" x14ac:dyDescent="0.25">
      <c r="C256" s="40" t="s">
        <v>15</v>
      </c>
      <c r="D256" s="45" t="s">
        <v>228</v>
      </c>
      <c r="E256" s="41">
        <v>0</v>
      </c>
      <c r="F256" s="41">
        <v>0</v>
      </c>
      <c r="G256" s="49">
        <v>0</v>
      </c>
      <c r="H256" s="42">
        <v>1</v>
      </c>
      <c r="I256" s="41">
        <v>0</v>
      </c>
      <c r="J256" s="42">
        <v>1</v>
      </c>
    </row>
    <row r="257" spans="3:10" x14ac:dyDescent="0.25">
      <c r="C257" s="40" t="s">
        <v>15</v>
      </c>
      <c r="D257" s="45" t="s">
        <v>229</v>
      </c>
      <c r="E257" s="41">
        <v>0</v>
      </c>
      <c r="F257" s="41">
        <v>0</v>
      </c>
      <c r="G257" s="49">
        <v>0</v>
      </c>
      <c r="H257" s="42">
        <v>1</v>
      </c>
      <c r="I257" s="41">
        <v>0</v>
      </c>
      <c r="J257" s="42">
        <v>1</v>
      </c>
    </row>
    <row r="258" spans="3:10" x14ac:dyDescent="0.25">
      <c r="C258" s="40" t="s">
        <v>15</v>
      </c>
      <c r="D258" s="45" t="s">
        <v>230</v>
      </c>
      <c r="E258" s="41">
        <v>0</v>
      </c>
      <c r="F258" s="41">
        <v>0</v>
      </c>
      <c r="G258" s="49">
        <v>0</v>
      </c>
      <c r="H258" s="42">
        <v>1</v>
      </c>
      <c r="I258" s="41">
        <v>0</v>
      </c>
      <c r="J258" s="42">
        <v>1</v>
      </c>
    </row>
    <row r="259" spans="3:10" x14ac:dyDescent="0.25">
      <c r="C259" s="40" t="s">
        <v>15</v>
      </c>
      <c r="D259" s="45" t="s">
        <v>231</v>
      </c>
      <c r="E259" s="41">
        <v>0</v>
      </c>
      <c r="F259" s="41">
        <v>0</v>
      </c>
      <c r="G259" s="49">
        <v>0</v>
      </c>
      <c r="H259" s="42">
        <v>1</v>
      </c>
      <c r="I259" s="41">
        <v>0</v>
      </c>
      <c r="J259" s="42">
        <v>1</v>
      </c>
    </row>
    <row r="260" spans="3:10" x14ac:dyDescent="0.25">
      <c r="C260" s="40" t="s">
        <v>15</v>
      </c>
      <c r="D260" s="45" t="s">
        <v>232</v>
      </c>
      <c r="E260" s="41">
        <v>0</v>
      </c>
      <c r="F260" s="41">
        <v>0</v>
      </c>
      <c r="G260" s="49">
        <v>0</v>
      </c>
      <c r="H260" s="42">
        <v>1</v>
      </c>
      <c r="I260" s="41">
        <v>0</v>
      </c>
      <c r="J260" s="42">
        <v>1</v>
      </c>
    </row>
    <row r="261" spans="3:10" x14ac:dyDescent="0.25">
      <c r="C261" s="40" t="s">
        <v>15</v>
      </c>
      <c r="D261" s="45" t="s">
        <v>233</v>
      </c>
      <c r="E261" s="41">
        <v>0</v>
      </c>
      <c r="F261" s="41">
        <v>0</v>
      </c>
      <c r="G261" s="49">
        <v>0</v>
      </c>
      <c r="H261" s="42">
        <v>1</v>
      </c>
      <c r="I261" s="41">
        <v>0</v>
      </c>
      <c r="J261" s="42">
        <v>1</v>
      </c>
    </row>
    <row r="262" spans="3:10" x14ac:dyDescent="0.25">
      <c r="C262" s="40" t="s">
        <v>15</v>
      </c>
      <c r="D262" s="45" t="s">
        <v>234</v>
      </c>
      <c r="E262" s="41">
        <v>0</v>
      </c>
      <c r="F262" s="41">
        <v>0</v>
      </c>
      <c r="G262" s="49">
        <v>0</v>
      </c>
      <c r="H262" s="42">
        <v>1</v>
      </c>
      <c r="I262" s="41">
        <v>0</v>
      </c>
      <c r="J262" s="42">
        <v>1</v>
      </c>
    </row>
    <row r="263" spans="3:10" x14ac:dyDescent="0.25">
      <c r="C263" s="40" t="s">
        <v>16</v>
      </c>
      <c r="D263" s="45" t="s">
        <v>235</v>
      </c>
      <c r="E263" s="41">
        <v>0</v>
      </c>
      <c r="F263" s="41">
        <v>1</v>
      </c>
      <c r="G263" s="49">
        <v>0</v>
      </c>
      <c r="H263" s="42">
        <v>0</v>
      </c>
      <c r="I263" s="41">
        <v>0</v>
      </c>
      <c r="J263" s="42">
        <v>0</v>
      </c>
    </row>
    <row r="264" spans="3:10" x14ac:dyDescent="0.25">
      <c r="C264" s="40" t="s">
        <v>16</v>
      </c>
      <c r="D264" s="45" t="s">
        <v>236</v>
      </c>
      <c r="E264" s="41">
        <v>0</v>
      </c>
      <c r="F264" s="41">
        <v>0</v>
      </c>
      <c r="G264" s="49">
        <v>0</v>
      </c>
      <c r="H264" s="42">
        <v>1</v>
      </c>
      <c r="I264" s="41">
        <v>0</v>
      </c>
      <c r="J264" s="42">
        <v>1</v>
      </c>
    </row>
    <row r="265" spans="3:10" x14ac:dyDescent="0.25">
      <c r="C265" s="40" t="s">
        <v>16</v>
      </c>
      <c r="D265" s="45" t="s">
        <v>237</v>
      </c>
      <c r="E265" s="41">
        <v>0</v>
      </c>
      <c r="F265" s="41">
        <v>0</v>
      </c>
      <c r="G265" s="49">
        <v>1</v>
      </c>
      <c r="H265" s="42">
        <v>0</v>
      </c>
      <c r="I265" s="41">
        <v>0</v>
      </c>
      <c r="J265" s="42">
        <v>1</v>
      </c>
    </row>
    <row r="266" spans="3:10" x14ac:dyDescent="0.25">
      <c r="C266" s="40" t="s">
        <v>16</v>
      </c>
      <c r="D266" s="45" t="s">
        <v>238</v>
      </c>
      <c r="E266" s="41">
        <v>0</v>
      </c>
      <c r="F266" s="41">
        <v>0</v>
      </c>
      <c r="G266" s="49">
        <v>1</v>
      </c>
      <c r="H266" s="42">
        <v>0</v>
      </c>
      <c r="I266" s="41">
        <v>0</v>
      </c>
      <c r="J266" s="42">
        <v>1</v>
      </c>
    </row>
    <row r="267" spans="3:10" x14ac:dyDescent="0.25">
      <c r="C267" s="40" t="s">
        <v>16</v>
      </c>
      <c r="D267" s="45" t="s">
        <v>239</v>
      </c>
      <c r="E267" s="41">
        <v>0</v>
      </c>
      <c r="F267" s="41">
        <v>0</v>
      </c>
      <c r="G267" s="49">
        <v>0</v>
      </c>
      <c r="H267" s="42">
        <v>1</v>
      </c>
      <c r="I267" s="41">
        <v>1</v>
      </c>
      <c r="J267" s="42">
        <v>0</v>
      </c>
    </row>
    <row r="268" spans="3:10" x14ac:dyDescent="0.25">
      <c r="C268" s="40" t="s">
        <v>16</v>
      </c>
      <c r="D268" s="45" t="s">
        <v>240</v>
      </c>
      <c r="E268" s="41">
        <v>0</v>
      </c>
      <c r="F268" s="41">
        <v>0</v>
      </c>
      <c r="G268" s="49">
        <v>1</v>
      </c>
      <c r="H268" s="42">
        <v>0</v>
      </c>
      <c r="I268" s="41">
        <v>0</v>
      </c>
      <c r="J268" s="42">
        <v>0</v>
      </c>
    </row>
    <row r="269" spans="3:10" x14ac:dyDescent="0.25">
      <c r="C269" s="40" t="s">
        <v>16</v>
      </c>
      <c r="D269" s="45" t="s">
        <v>241</v>
      </c>
      <c r="E269" s="41">
        <v>0</v>
      </c>
      <c r="F269" s="41">
        <v>0</v>
      </c>
      <c r="G269" s="49">
        <v>1</v>
      </c>
      <c r="H269" s="42">
        <v>0</v>
      </c>
      <c r="I269" s="41">
        <v>0</v>
      </c>
      <c r="J269" s="42">
        <v>1</v>
      </c>
    </row>
    <row r="270" spans="3:10" x14ac:dyDescent="0.25">
      <c r="C270" s="40" t="s">
        <v>16</v>
      </c>
      <c r="D270" s="45" t="s">
        <v>242</v>
      </c>
      <c r="E270" s="41">
        <v>0</v>
      </c>
      <c r="F270" s="41">
        <v>0</v>
      </c>
      <c r="G270" s="49">
        <v>1</v>
      </c>
      <c r="H270" s="42">
        <v>0</v>
      </c>
      <c r="I270" s="41">
        <v>0</v>
      </c>
      <c r="J270" s="42">
        <v>1</v>
      </c>
    </row>
    <row r="271" spans="3:10" x14ac:dyDescent="0.25">
      <c r="C271" s="40" t="s">
        <v>17</v>
      </c>
      <c r="D271" s="45" t="s">
        <v>243</v>
      </c>
      <c r="E271" s="41">
        <v>0</v>
      </c>
      <c r="F271" s="41">
        <v>1</v>
      </c>
      <c r="G271" s="49">
        <v>0</v>
      </c>
      <c r="H271" s="42">
        <v>0</v>
      </c>
      <c r="I271" s="41">
        <v>0</v>
      </c>
      <c r="J271" s="42">
        <v>0</v>
      </c>
    </row>
    <row r="272" spans="3:10" x14ac:dyDescent="0.25">
      <c r="C272" s="40" t="s">
        <v>17</v>
      </c>
      <c r="D272" s="45" t="s">
        <v>244</v>
      </c>
      <c r="E272" s="41">
        <v>0</v>
      </c>
      <c r="F272" s="41">
        <v>0</v>
      </c>
      <c r="G272" s="49">
        <v>0</v>
      </c>
      <c r="H272" s="42">
        <v>0</v>
      </c>
      <c r="I272" s="41">
        <v>0</v>
      </c>
      <c r="J272" s="42">
        <v>1</v>
      </c>
    </row>
    <row r="273" spans="3:10" x14ac:dyDescent="0.25">
      <c r="C273" s="40" t="s">
        <v>17</v>
      </c>
      <c r="D273" s="45" t="s">
        <v>245</v>
      </c>
      <c r="E273" s="41">
        <v>0</v>
      </c>
      <c r="F273" s="41">
        <v>0</v>
      </c>
      <c r="G273" s="49">
        <v>0</v>
      </c>
      <c r="H273" s="42">
        <v>1</v>
      </c>
      <c r="I273" s="41">
        <v>0</v>
      </c>
      <c r="J273" s="42">
        <v>1</v>
      </c>
    </row>
    <row r="274" spans="3:10" x14ac:dyDescent="0.25">
      <c r="C274" s="40" t="s">
        <v>18</v>
      </c>
      <c r="D274" s="45" t="s">
        <v>246</v>
      </c>
      <c r="E274" s="41">
        <v>0</v>
      </c>
      <c r="F274" s="41">
        <v>1</v>
      </c>
      <c r="G274" s="49">
        <v>0</v>
      </c>
      <c r="H274" s="42">
        <v>0</v>
      </c>
      <c r="I274" s="41">
        <v>0</v>
      </c>
      <c r="J274" s="42">
        <v>0</v>
      </c>
    </row>
    <row r="275" spans="3:10" x14ac:dyDescent="0.25">
      <c r="C275" s="40" t="s">
        <v>18</v>
      </c>
      <c r="D275" s="45" t="s">
        <v>247</v>
      </c>
      <c r="E275" s="41">
        <v>0</v>
      </c>
      <c r="F275" s="41">
        <v>0</v>
      </c>
      <c r="G275" s="49">
        <v>0</v>
      </c>
      <c r="H275" s="42">
        <v>1</v>
      </c>
      <c r="I275" s="41">
        <v>0</v>
      </c>
      <c r="J275" s="42">
        <v>1</v>
      </c>
    </row>
    <row r="276" spans="3:10" x14ac:dyDescent="0.25">
      <c r="C276" s="40" t="s">
        <v>18</v>
      </c>
      <c r="D276" s="45" t="s">
        <v>248</v>
      </c>
      <c r="E276" s="41">
        <v>0</v>
      </c>
      <c r="F276" s="41">
        <v>0</v>
      </c>
      <c r="G276" s="49">
        <v>1</v>
      </c>
      <c r="H276" s="42">
        <v>0</v>
      </c>
      <c r="I276" s="41">
        <v>1</v>
      </c>
      <c r="J276" s="42">
        <v>0</v>
      </c>
    </row>
    <row r="277" spans="3:10" x14ac:dyDescent="0.25">
      <c r="C277" s="40" t="s">
        <v>18</v>
      </c>
      <c r="D277" s="45" t="s">
        <v>249</v>
      </c>
      <c r="E277" s="41">
        <v>0</v>
      </c>
      <c r="F277" s="41">
        <v>0</v>
      </c>
      <c r="G277" s="49">
        <v>0</v>
      </c>
      <c r="H277" s="42">
        <v>1</v>
      </c>
      <c r="I277" s="41">
        <v>0</v>
      </c>
      <c r="J277" s="42">
        <v>1</v>
      </c>
    </row>
    <row r="278" spans="3:10" x14ac:dyDescent="0.25">
      <c r="C278" s="40" t="s">
        <v>19</v>
      </c>
      <c r="D278" s="45" t="s">
        <v>250</v>
      </c>
      <c r="E278" s="41">
        <v>0</v>
      </c>
      <c r="F278" s="41">
        <v>1</v>
      </c>
      <c r="G278" s="49">
        <v>0</v>
      </c>
      <c r="H278" s="42">
        <v>0</v>
      </c>
      <c r="I278" s="41">
        <v>0</v>
      </c>
      <c r="J278" s="42">
        <v>0</v>
      </c>
    </row>
    <row r="279" spans="3:10" x14ac:dyDescent="0.25">
      <c r="C279" s="40" t="s">
        <v>19</v>
      </c>
      <c r="D279" s="45" t="s">
        <v>251</v>
      </c>
      <c r="E279" s="41">
        <v>0</v>
      </c>
      <c r="F279" s="41">
        <v>0</v>
      </c>
      <c r="G279" s="49">
        <v>0</v>
      </c>
      <c r="H279" s="42">
        <v>1</v>
      </c>
      <c r="I279" s="41">
        <v>0</v>
      </c>
      <c r="J279" s="42">
        <v>1</v>
      </c>
    </row>
    <row r="280" spans="3:10" x14ac:dyDescent="0.25">
      <c r="C280" s="40" t="s">
        <v>19</v>
      </c>
      <c r="D280" s="45" t="s">
        <v>252</v>
      </c>
      <c r="E280" s="41">
        <v>0</v>
      </c>
      <c r="F280" s="41">
        <v>0</v>
      </c>
      <c r="G280" s="49">
        <v>0</v>
      </c>
      <c r="H280" s="42">
        <v>1</v>
      </c>
      <c r="I280" s="41">
        <v>0</v>
      </c>
      <c r="J280" s="42">
        <v>0</v>
      </c>
    </row>
    <row r="281" spans="3:10" x14ac:dyDescent="0.25">
      <c r="C281" s="40" t="s">
        <v>19</v>
      </c>
      <c r="D281" s="45" t="s">
        <v>253</v>
      </c>
      <c r="E281" s="41">
        <v>0</v>
      </c>
      <c r="F281" s="41">
        <v>0</v>
      </c>
      <c r="G281" s="49">
        <v>0</v>
      </c>
      <c r="H281" s="42">
        <v>1</v>
      </c>
      <c r="I281" s="41">
        <v>0</v>
      </c>
      <c r="J281" s="42">
        <v>1</v>
      </c>
    </row>
    <row r="282" spans="3:10" x14ac:dyDescent="0.25">
      <c r="C282" s="40" t="s">
        <v>20</v>
      </c>
      <c r="D282" s="45" t="s">
        <v>254</v>
      </c>
      <c r="E282" s="41">
        <v>0</v>
      </c>
      <c r="F282" s="41">
        <v>1</v>
      </c>
      <c r="G282" s="49">
        <v>0</v>
      </c>
      <c r="H282" s="42">
        <v>0</v>
      </c>
      <c r="I282" s="41">
        <v>0</v>
      </c>
      <c r="J282" s="42">
        <v>0</v>
      </c>
    </row>
    <row r="283" spans="3:10" x14ac:dyDescent="0.25">
      <c r="C283" s="40" t="s">
        <v>20</v>
      </c>
      <c r="D283" s="45" t="s">
        <v>255</v>
      </c>
      <c r="E283" s="41">
        <v>0</v>
      </c>
      <c r="F283" s="41">
        <v>0</v>
      </c>
      <c r="G283" s="49">
        <v>0</v>
      </c>
      <c r="H283" s="42">
        <v>1</v>
      </c>
      <c r="I283" s="41">
        <v>0</v>
      </c>
      <c r="J283" s="42">
        <v>1</v>
      </c>
    </row>
    <row r="284" spans="3:10" x14ac:dyDescent="0.25">
      <c r="C284" s="40" t="s">
        <v>20</v>
      </c>
      <c r="D284" s="45" t="s">
        <v>256</v>
      </c>
      <c r="E284" s="41">
        <v>0</v>
      </c>
      <c r="F284" s="41">
        <v>0</v>
      </c>
      <c r="G284" s="49">
        <v>0</v>
      </c>
      <c r="H284" s="42">
        <v>1</v>
      </c>
      <c r="I284" s="41">
        <v>0</v>
      </c>
      <c r="J284" s="42">
        <v>1</v>
      </c>
    </row>
    <row r="285" spans="3:10" x14ac:dyDescent="0.25">
      <c r="C285" s="40" t="s">
        <v>20</v>
      </c>
      <c r="D285" s="45" t="s">
        <v>257</v>
      </c>
      <c r="E285" s="41">
        <v>0</v>
      </c>
      <c r="F285" s="41">
        <v>0</v>
      </c>
      <c r="G285" s="49">
        <v>0</v>
      </c>
      <c r="H285" s="42">
        <v>1</v>
      </c>
      <c r="I285" s="41">
        <v>0</v>
      </c>
      <c r="J285" s="42">
        <v>1</v>
      </c>
    </row>
    <row r="286" spans="3:10" x14ac:dyDescent="0.25">
      <c r="C286" s="40" t="s">
        <v>20</v>
      </c>
      <c r="D286" s="45" t="s">
        <v>258</v>
      </c>
      <c r="E286" s="41">
        <v>0</v>
      </c>
      <c r="F286" s="41">
        <v>0</v>
      </c>
      <c r="G286" s="49">
        <v>0</v>
      </c>
      <c r="H286" s="42">
        <v>1</v>
      </c>
      <c r="I286" s="41">
        <v>0</v>
      </c>
      <c r="J286" s="42">
        <v>1</v>
      </c>
    </row>
    <row r="287" spans="3:10" x14ac:dyDescent="0.25">
      <c r="C287" s="40" t="s">
        <v>20</v>
      </c>
      <c r="D287" s="45" t="s">
        <v>259</v>
      </c>
      <c r="E287" s="41">
        <v>0</v>
      </c>
      <c r="F287" s="41">
        <v>0</v>
      </c>
      <c r="G287" s="49">
        <v>0</v>
      </c>
      <c r="H287" s="42">
        <v>1</v>
      </c>
      <c r="I287" s="41">
        <v>0</v>
      </c>
      <c r="J287" s="42">
        <v>1</v>
      </c>
    </row>
    <row r="288" spans="3:10" x14ac:dyDescent="0.25">
      <c r="C288" s="40" t="s">
        <v>20</v>
      </c>
      <c r="D288" s="45" t="s">
        <v>260</v>
      </c>
      <c r="E288" s="41">
        <v>0</v>
      </c>
      <c r="F288" s="41">
        <v>0</v>
      </c>
      <c r="G288" s="49">
        <v>0</v>
      </c>
      <c r="H288" s="42">
        <v>1</v>
      </c>
      <c r="I288" s="41">
        <v>0</v>
      </c>
      <c r="J288" s="42">
        <v>1</v>
      </c>
    </row>
    <row r="289" spans="3:10" x14ac:dyDescent="0.25">
      <c r="C289" s="40" t="s">
        <v>20</v>
      </c>
      <c r="D289" s="45" t="s">
        <v>261</v>
      </c>
      <c r="E289" s="41">
        <v>0</v>
      </c>
      <c r="F289" s="41">
        <v>0</v>
      </c>
      <c r="G289" s="49">
        <v>0</v>
      </c>
      <c r="H289" s="42">
        <v>1</v>
      </c>
      <c r="I289" s="41">
        <v>0</v>
      </c>
      <c r="J289" s="42">
        <v>1</v>
      </c>
    </row>
    <row r="290" spans="3:10" x14ac:dyDescent="0.25">
      <c r="C290" s="40" t="s">
        <v>20</v>
      </c>
      <c r="D290" s="45" t="s">
        <v>262</v>
      </c>
      <c r="E290" s="41">
        <v>0</v>
      </c>
      <c r="F290" s="41">
        <v>0</v>
      </c>
      <c r="G290" s="49">
        <v>0</v>
      </c>
      <c r="H290" s="42">
        <v>1</v>
      </c>
      <c r="I290" s="41">
        <v>0</v>
      </c>
      <c r="J290" s="42">
        <v>1</v>
      </c>
    </row>
    <row r="291" spans="3:10" x14ac:dyDescent="0.25">
      <c r="C291" s="40" t="s">
        <v>20</v>
      </c>
      <c r="D291" s="45" t="s">
        <v>263</v>
      </c>
      <c r="E291" s="41">
        <v>0</v>
      </c>
      <c r="F291" s="41">
        <v>0</v>
      </c>
      <c r="G291" s="49">
        <v>0</v>
      </c>
      <c r="H291" s="42">
        <v>1</v>
      </c>
      <c r="I291" s="41">
        <v>0</v>
      </c>
      <c r="J291" s="42">
        <v>1</v>
      </c>
    </row>
    <row r="292" spans="3:10" x14ac:dyDescent="0.25">
      <c r="C292" s="40" t="s">
        <v>20</v>
      </c>
      <c r="D292" s="45" t="s">
        <v>264</v>
      </c>
      <c r="E292" s="41">
        <v>0</v>
      </c>
      <c r="F292" s="41">
        <v>0</v>
      </c>
      <c r="G292" s="49">
        <v>0</v>
      </c>
      <c r="H292" s="42">
        <v>1</v>
      </c>
      <c r="I292" s="41">
        <v>0</v>
      </c>
      <c r="J292" s="42">
        <v>1</v>
      </c>
    </row>
    <row r="293" spans="3:10" x14ac:dyDescent="0.25">
      <c r="C293" s="40" t="s">
        <v>20</v>
      </c>
      <c r="D293" s="45" t="s">
        <v>265</v>
      </c>
      <c r="E293" s="41">
        <v>0</v>
      </c>
      <c r="F293" s="41">
        <v>0</v>
      </c>
      <c r="G293" s="49">
        <v>0</v>
      </c>
      <c r="H293" s="42">
        <v>1</v>
      </c>
      <c r="I293" s="41">
        <v>0</v>
      </c>
      <c r="J293" s="42">
        <v>1</v>
      </c>
    </row>
    <row r="294" spans="3:10" x14ac:dyDescent="0.25">
      <c r="C294" s="40" t="s">
        <v>21</v>
      </c>
      <c r="D294" s="45" t="s">
        <v>266</v>
      </c>
      <c r="E294" s="41">
        <v>0</v>
      </c>
      <c r="F294" s="41">
        <v>0</v>
      </c>
      <c r="G294" s="49">
        <v>0</v>
      </c>
      <c r="H294" s="42">
        <v>1</v>
      </c>
      <c r="I294" s="41">
        <v>0</v>
      </c>
      <c r="J294" s="42">
        <v>0</v>
      </c>
    </row>
    <row r="295" spans="3:10" x14ac:dyDescent="0.25">
      <c r="C295" s="40" t="s">
        <v>21</v>
      </c>
      <c r="D295" s="45" t="s">
        <v>267</v>
      </c>
      <c r="E295" s="41">
        <v>0</v>
      </c>
      <c r="F295" s="41">
        <v>0</v>
      </c>
      <c r="G295" s="49">
        <v>0</v>
      </c>
      <c r="H295" s="42">
        <v>1</v>
      </c>
      <c r="I295" s="41">
        <v>0</v>
      </c>
      <c r="J295" s="42">
        <v>1</v>
      </c>
    </row>
    <row r="296" spans="3:10" x14ac:dyDescent="0.25">
      <c r="C296" s="40" t="s">
        <v>21</v>
      </c>
      <c r="D296" s="45" t="s">
        <v>268</v>
      </c>
      <c r="E296" s="41">
        <v>0</v>
      </c>
      <c r="F296" s="41">
        <v>0</v>
      </c>
      <c r="G296" s="49">
        <v>0</v>
      </c>
      <c r="H296" s="42">
        <v>1</v>
      </c>
      <c r="I296" s="41">
        <v>0</v>
      </c>
      <c r="J296" s="42">
        <v>1</v>
      </c>
    </row>
    <row r="297" spans="3:10" x14ac:dyDescent="0.25">
      <c r="C297" s="40" t="s">
        <v>21</v>
      </c>
      <c r="D297" s="45" t="s">
        <v>269</v>
      </c>
      <c r="E297" s="41">
        <v>0</v>
      </c>
      <c r="F297" s="41">
        <v>0</v>
      </c>
      <c r="G297" s="49">
        <v>0</v>
      </c>
      <c r="H297" s="42">
        <v>1</v>
      </c>
      <c r="I297" s="41">
        <v>0</v>
      </c>
      <c r="J297" s="42">
        <v>0</v>
      </c>
    </row>
    <row r="298" spans="3:10" x14ac:dyDescent="0.25">
      <c r="C298" s="40" t="s">
        <v>21</v>
      </c>
      <c r="D298" s="45" t="s">
        <v>270</v>
      </c>
      <c r="E298" s="41">
        <v>0</v>
      </c>
      <c r="F298" s="41">
        <v>0</v>
      </c>
      <c r="G298" s="49">
        <v>0</v>
      </c>
      <c r="H298" s="42">
        <v>1</v>
      </c>
      <c r="I298" s="41">
        <v>0</v>
      </c>
      <c r="J298" s="42">
        <v>1</v>
      </c>
    </row>
    <row r="299" spans="3:10" x14ac:dyDescent="0.25">
      <c r="C299" s="40" t="s">
        <v>21</v>
      </c>
      <c r="D299" s="45" t="s">
        <v>271</v>
      </c>
      <c r="E299" s="41">
        <v>0</v>
      </c>
      <c r="F299" s="41">
        <v>0</v>
      </c>
      <c r="G299" s="49">
        <v>0</v>
      </c>
      <c r="H299" s="42">
        <v>1</v>
      </c>
      <c r="I299" s="41">
        <v>0</v>
      </c>
      <c r="J299" s="42">
        <v>1</v>
      </c>
    </row>
    <row r="300" spans="3:10" x14ac:dyDescent="0.25">
      <c r="C300" s="40" t="s">
        <v>21</v>
      </c>
      <c r="D300" s="45" t="s">
        <v>272</v>
      </c>
      <c r="E300" s="41">
        <v>0</v>
      </c>
      <c r="F300" s="41">
        <v>0</v>
      </c>
      <c r="G300" s="49">
        <v>0</v>
      </c>
      <c r="H300" s="42">
        <v>1</v>
      </c>
      <c r="I300" s="41">
        <v>0</v>
      </c>
      <c r="J300" s="42">
        <v>1</v>
      </c>
    </row>
    <row r="301" spans="3:10" x14ac:dyDescent="0.25">
      <c r="C301" s="40" t="s">
        <v>21</v>
      </c>
      <c r="D301" s="45" t="s">
        <v>273</v>
      </c>
      <c r="E301" s="41">
        <v>0</v>
      </c>
      <c r="F301" s="41">
        <v>0</v>
      </c>
      <c r="G301" s="49">
        <v>0</v>
      </c>
      <c r="H301" s="42">
        <v>1</v>
      </c>
      <c r="I301" s="41">
        <v>0</v>
      </c>
      <c r="J301" s="42">
        <v>1</v>
      </c>
    </row>
    <row r="302" spans="3:10" x14ac:dyDescent="0.25">
      <c r="C302" s="40" t="s">
        <v>21</v>
      </c>
      <c r="D302" s="45" t="s">
        <v>274</v>
      </c>
      <c r="E302" s="41">
        <v>0</v>
      </c>
      <c r="F302" s="41">
        <v>0</v>
      </c>
      <c r="G302" s="49">
        <v>0</v>
      </c>
      <c r="H302" s="42">
        <v>1</v>
      </c>
      <c r="I302" s="41">
        <v>1</v>
      </c>
      <c r="J302" s="42">
        <v>0</v>
      </c>
    </row>
    <row r="303" spans="3:10" x14ac:dyDescent="0.25">
      <c r="C303" s="40" t="s">
        <v>21</v>
      </c>
      <c r="D303" s="45" t="s">
        <v>275</v>
      </c>
      <c r="E303" s="41">
        <v>0</v>
      </c>
      <c r="F303" s="41">
        <v>0</v>
      </c>
      <c r="G303" s="49">
        <v>0</v>
      </c>
      <c r="H303" s="42">
        <v>1</v>
      </c>
      <c r="I303" s="41">
        <v>0</v>
      </c>
      <c r="J303" s="42">
        <v>1</v>
      </c>
    </row>
    <row r="304" spans="3:10" x14ac:dyDescent="0.25">
      <c r="C304" s="40" t="s">
        <v>21</v>
      </c>
      <c r="D304" s="45" t="s">
        <v>276</v>
      </c>
      <c r="E304" s="41">
        <v>0</v>
      </c>
      <c r="F304" s="41">
        <v>0</v>
      </c>
      <c r="G304" s="49">
        <v>0</v>
      </c>
      <c r="H304" s="42">
        <v>1</v>
      </c>
      <c r="I304" s="41">
        <v>0</v>
      </c>
      <c r="J304" s="42">
        <v>0</v>
      </c>
    </row>
    <row r="305" spans="3:10" x14ac:dyDescent="0.25">
      <c r="C305" s="40" t="s">
        <v>21</v>
      </c>
      <c r="D305" s="45" t="s">
        <v>277</v>
      </c>
      <c r="E305" s="41">
        <v>0</v>
      </c>
      <c r="F305" s="41">
        <v>0</v>
      </c>
      <c r="G305" s="49">
        <v>0</v>
      </c>
      <c r="H305" s="42">
        <v>1</v>
      </c>
      <c r="I305" s="41">
        <v>0</v>
      </c>
      <c r="J305" s="42">
        <v>1</v>
      </c>
    </row>
    <row r="306" spans="3:10" x14ac:dyDescent="0.25">
      <c r="C306" s="40" t="s">
        <v>21</v>
      </c>
      <c r="D306" s="45" t="s">
        <v>278</v>
      </c>
      <c r="E306" s="41">
        <v>0</v>
      </c>
      <c r="F306" s="41">
        <v>0</v>
      </c>
      <c r="G306" s="49">
        <v>0</v>
      </c>
      <c r="H306" s="42">
        <v>1</v>
      </c>
      <c r="I306" s="41">
        <v>0</v>
      </c>
      <c r="J306" s="42">
        <v>1</v>
      </c>
    </row>
    <row r="307" spans="3:10" x14ac:dyDescent="0.25">
      <c r="C307" s="40" t="s">
        <v>21</v>
      </c>
      <c r="D307" s="45" t="s">
        <v>279</v>
      </c>
      <c r="E307" s="41">
        <v>0</v>
      </c>
      <c r="F307" s="41">
        <v>0</v>
      </c>
      <c r="G307" s="49">
        <v>0</v>
      </c>
      <c r="H307" s="42">
        <v>1</v>
      </c>
      <c r="I307" s="41">
        <v>0</v>
      </c>
      <c r="J307" s="42">
        <v>1</v>
      </c>
    </row>
    <row r="308" spans="3:10" x14ac:dyDescent="0.25">
      <c r="C308" s="40" t="s">
        <v>22</v>
      </c>
      <c r="D308" s="45" t="s">
        <v>280</v>
      </c>
      <c r="E308" s="41">
        <v>0</v>
      </c>
      <c r="F308" s="41">
        <v>1</v>
      </c>
      <c r="G308" s="49">
        <v>0</v>
      </c>
      <c r="H308" s="42">
        <v>0</v>
      </c>
      <c r="I308" s="41">
        <v>0</v>
      </c>
      <c r="J308" s="42">
        <v>0</v>
      </c>
    </row>
    <row r="309" spans="3:10" x14ac:dyDescent="0.25">
      <c r="C309" s="40" t="s">
        <v>22</v>
      </c>
      <c r="D309" s="45" t="s">
        <v>281</v>
      </c>
      <c r="E309" s="41">
        <v>0</v>
      </c>
      <c r="F309" s="41">
        <v>0</v>
      </c>
      <c r="G309" s="49">
        <v>0</v>
      </c>
      <c r="H309" s="42">
        <v>1</v>
      </c>
      <c r="I309" s="41">
        <v>0</v>
      </c>
      <c r="J309" s="42">
        <v>1</v>
      </c>
    </row>
    <row r="310" spans="3:10" x14ac:dyDescent="0.25">
      <c r="C310" s="40" t="s">
        <v>22</v>
      </c>
      <c r="D310" s="45" t="s">
        <v>282</v>
      </c>
      <c r="E310" s="41">
        <v>0</v>
      </c>
      <c r="F310" s="41">
        <v>0</v>
      </c>
      <c r="G310" s="49">
        <v>0</v>
      </c>
      <c r="H310" s="42">
        <v>1</v>
      </c>
      <c r="I310" s="41">
        <v>0</v>
      </c>
      <c r="J310" s="42">
        <v>1</v>
      </c>
    </row>
    <row r="311" spans="3:10" x14ac:dyDescent="0.25">
      <c r="C311" s="40" t="s">
        <v>22</v>
      </c>
      <c r="D311" s="45" t="s">
        <v>283</v>
      </c>
      <c r="E311" s="41">
        <v>0</v>
      </c>
      <c r="F311" s="41">
        <v>0</v>
      </c>
      <c r="G311" s="49">
        <v>0</v>
      </c>
      <c r="H311" s="42">
        <v>1</v>
      </c>
      <c r="I311" s="41">
        <v>0</v>
      </c>
      <c r="J311" s="42">
        <v>1</v>
      </c>
    </row>
    <row r="312" spans="3:10" x14ac:dyDescent="0.25">
      <c r="C312" s="40" t="s">
        <v>22</v>
      </c>
      <c r="D312" s="45" t="s">
        <v>284</v>
      </c>
      <c r="E312" s="41">
        <v>0</v>
      </c>
      <c r="F312" s="41">
        <v>0</v>
      </c>
      <c r="G312" s="49">
        <v>0</v>
      </c>
      <c r="H312" s="42">
        <v>1</v>
      </c>
      <c r="I312" s="41">
        <v>0</v>
      </c>
      <c r="J312" s="42">
        <v>1</v>
      </c>
    </row>
    <row r="313" spans="3:10" x14ac:dyDescent="0.25">
      <c r="C313" s="40" t="s">
        <v>22</v>
      </c>
      <c r="D313" s="45" t="s">
        <v>285</v>
      </c>
      <c r="E313" s="41">
        <v>0</v>
      </c>
      <c r="F313" s="41">
        <v>0</v>
      </c>
      <c r="G313" s="49">
        <v>0</v>
      </c>
      <c r="H313" s="42">
        <v>1</v>
      </c>
      <c r="I313" s="41">
        <v>0</v>
      </c>
      <c r="J313" s="42">
        <v>1</v>
      </c>
    </row>
    <row r="314" spans="3:10" x14ac:dyDescent="0.25">
      <c r="C314" s="40" t="s">
        <v>22</v>
      </c>
      <c r="D314" s="45" t="s">
        <v>286</v>
      </c>
      <c r="E314" s="41">
        <v>0</v>
      </c>
      <c r="F314" s="41">
        <v>0</v>
      </c>
      <c r="G314" s="49">
        <v>0</v>
      </c>
      <c r="H314" s="42">
        <v>1</v>
      </c>
      <c r="I314" s="41">
        <v>0</v>
      </c>
      <c r="J314" s="42">
        <v>1</v>
      </c>
    </row>
    <row r="315" spans="3:10" x14ac:dyDescent="0.25">
      <c r="C315" s="40" t="s">
        <v>22</v>
      </c>
      <c r="D315" s="45" t="s">
        <v>287</v>
      </c>
      <c r="E315" s="41">
        <v>0</v>
      </c>
      <c r="F315" s="41">
        <v>0</v>
      </c>
      <c r="G315" s="49">
        <v>1</v>
      </c>
      <c r="H315" s="42">
        <v>0</v>
      </c>
      <c r="I315" s="41">
        <v>0</v>
      </c>
      <c r="J315" s="42">
        <v>1</v>
      </c>
    </row>
    <row r="316" spans="3:10" x14ac:dyDescent="0.25">
      <c r="C316" s="40" t="s">
        <v>22</v>
      </c>
      <c r="D316" s="45" t="s">
        <v>288</v>
      </c>
      <c r="E316" s="41">
        <v>0</v>
      </c>
      <c r="F316" s="41">
        <v>0</v>
      </c>
      <c r="G316" s="49">
        <v>0</v>
      </c>
      <c r="H316" s="42">
        <v>1</v>
      </c>
      <c r="I316" s="41">
        <v>0</v>
      </c>
      <c r="J316" s="42">
        <v>1</v>
      </c>
    </row>
    <row r="317" spans="3:10" x14ac:dyDescent="0.25">
      <c r="C317" s="40" t="s">
        <v>22</v>
      </c>
      <c r="D317" s="45" t="s">
        <v>289</v>
      </c>
      <c r="E317" s="41">
        <v>0</v>
      </c>
      <c r="F317" s="41">
        <v>0</v>
      </c>
      <c r="G317" s="49">
        <v>0</v>
      </c>
      <c r="H317" s="42">
        <v>1</v>
      </c>
      <c r="I317" s="41">
        <v>0</v>
      </c>
      <c r="J317" s="42">
        <v>1</v>
      </c>
    </row>
    <row r="318" spans="3:10" x14ac:dyDescent="0.25">
      <c r="C318" s="40" t="s">
        <v>22</v>
      </c>
      <c r="D318" s="45" t="s">
        <v>290</v>
      </c>
      <c r="E318" s="41">
        <v>0</v>
      </c>
      <c r="F318" s="41">
        <v>0</v>
      </c>
      <c r="G318" s="49">
        <v>0</v>
      </c>
      <c r="H318" s="42">
        <v>1</v>
      </c>
      <c r="I318" s="41">
        <v>0</v>
      </c>
      <c r="J318" s="42">
        <v>1</v>
      </c>
    </row>
    <row r="319" spans="3:10" x14ac:dyDescent="0.25">
      <c r="C319" s="40" t="s">
        <v>23</v>
      </c>
      <c r="D319" s="45" t="s">
        <v>291</v>
      </c>
      <c r="E319" s="41">
        <v>0</v>
      </c>
      <c r="F319" s="41">
        <v>1</v>
      </c>
      <c r="G319" s="49">
        <v>0</v>
      </c>
      <c r="H319" s="42">
        <v>0</v>
      </c>
      <c r="I319" s="41">
        <v>0</v>
      </c>
      <c r="J319" s="42">
        <v>0</v>
      </c>
    </row>
    <row r="320" spans="3:10" x14ac:dyDescent="0.25">
      <c r="C320" s="40" t="s">
        <v>23</v>
      </c>
      <c r="D320" s="45" t="s">
        <v>292</v>
      </c>
      <c r="E320" s="41">
        <v>0</v>
      </c>
      <c r="F320" s="41">
        <v>0</v>
      </c>
      <c r="G320" s="49">
        <v>0</v>
      </c>
      <c r="H320" s="42">
        <v>0</v>
      </c>
      <c r="I320" s="41">
        <v>0</v>
      </c>
      <c r="J320" s="42">
        <v>1</v>
      </c>
    </row>
    <row r="321" spans="3:10" x14ac:dyDescent="0.25">
      <c r="C321" s="40" t="s">
        <v>23</v>
      </c>
      <c r="D321" s="45" t="s">
        <v>293</v>
      </c>
      <c r="E321" s="41">
        <v>0</v>
      </c>
      <c r="F321" s="41">
        <v>0</v>
      </c>
      <c r="G321" s="49">
        <v>0</v>
      </c>
      <c r="H321" s="42">
        <v>1</v>
      </c>
      <c r="I321" s="41">
        <v>0</v>
      </c>
      <c r="J321" s="42">
        <v>1</v>
      </c>
    </row>
    <row r="322" spans="3:10" x14ac:dyDescent="0.25">
      <c r="C322" s="40" t="s">
        <v>23</v>
      </c>
      <c r="D322" s="45" t="s">
        <v>294</v>
      </c>
      <c r="E322" s="41">
        <v>0</v>
      </c>
      <c r="F322" s="41">
        <v>0</v>
      </c>
      <c r="G322" s="49">
        <v>0</v>
      </c>
      <c r="H322" s="42">
        <v>1</v>
      </c>
      <c r="I322" s="41">
        <v>0</v>
      </c>
      <c r="J322" s="42">
        <v>1</v>
      </c>
    </row>
    <row r="323" spans="3:10" x14ac:dyDescent="0.25">
      <c r="C323" s="40" t="s">
        <v>23</v>
      </c>
      <c r="D323" s="45" t="s">
        <v>295</v>
      </c>
      <c r="E323" s="41">
        <v>0</v>
      </c>
      <c r="F323" s="41">
        <v>0</v>
      </c>
      <c r="G323" s="49">
        <v>0</v>
      </c>
      <c r="H323" s="42">
        <v>1</v>
      </c>
      <c r="I323" s="41">
        <v>1</v>
      </c>
      <c r="J323" s="42">
        <v>0</v>
      </c>
    </row>
    <row r="324" spans="3:10" x14ac:dyDescent="0.25">
      <c r="C324" s="40" t="s">
        <v>24</v>
      </c>
      <c r="D324" s="45" t="s">
        <v>296</v>
      </c>
      <c r="E324" s="41">
        <v>0</v>
      </c>
      <c r="F324" s="41">
        <v>1</v>
      </c>
      <c r="G324" s="49">
        <v>0</v>
      </c>
      <c r="H324" s="42">
        <v>0</v>
      </c>
      <c r="I324" s="41">
        <v>0</v>
      </c>
      <c r="J324" s="42">
        <v>0</v>
      </c>
    </row>
    <row r="325" spans="3:10" x14ac:dyDescent="0.25">
      <c r="C325" s="40" t="s">
        <v>24</v>
      </c>
      <c r="D325" s="45" t="s">
        <v>297</v>
      </c>
      <c r="E325" s="41">
        <v>0</v>
      </c>
      <c r="F325" s="41">
        <v>0</v>
      </c>
      <c r="G325" s="49">
        <v>0</v>
      </c>
      <c r="H325" s="42">
        <v>1</v>
      </c>
      <c r="I325" s="41">
        <v>0</v>
      </c>
      <c r="J325" s="42">
        <v>0</v>
      </c>
    </row>
    <row r="326" spans="3:10" x14ac:dyDescent="0.25">
      <c r="C326" s="40" t="s">
        <v>24</v>
      </c>
      <c r="D326" s="45" t="s">
        <v>298</v>
      </c>
      <c r="E326" s="41">
        <v>0</v>
      </c>
      <c r="F326" s="41">
        <v>0</v>
      </c>
      <c r="G326" s="49">
        <v>0</v>
      </c>
      <c r="H326" s="42">
        <v>1</v>
      </c>
      <c r="I326" s="41">
        <v>0</v>
      </c>
      <c r="J326" s="42">
        <v>1</v>
      </c>
    </row>
    <row r="327" spans="3:10" x14ac:dyDescent="0.25">
      <c r="C327" s="40" t="s">
        <v>24</v>
      </c>
      <c r="D327" s="45" t="s">
        <v>299</v>
      </c>
      <c r="E327" s="41">
        <v>0</v>
      </c>
      <c r="F327" s="41">
        <v>0</v>
      </c>
      <c r="G327" s="49">
        <v>0</v>
      </c>
      <c r="H327" s="42">
        <v>1</v>
      </c>
      <c r="I327" s="41">
        <v>0</v>
      </c>
      <c r="J327" s="42">
        <v>1</v>
      </c>
    </row>
    <row r="328" spans="3:10" x14ac:dyDescent="0.25">
      <c r="C328" s="40" t="s">
        <v>25</v>
      </c>
      <c r="D328" s="45" t="s">
        <v>300</v>
      </c>
      <c r="E328" s="41">
        <v>0</v>
      </c>
      <c r="F328" s="41">
        <v>1</v>
      </c>
      <c r="G328" s="49">
        <v>0</v>
      </c>
      <c r="H328" s="42">
        <v>0</v>
      </c>
      <c r="I328" s="41">
        <v>0</v>
      </c>
      <c r="J328" s="42">
        <v>0</v>
      </c>
    </row>
    <row r="329" spans="3:10" x14ac:dyDescent="0.25">
      <c r="C329" s="40" t="s">
        <v>25</v>
      </c>
      <c r="D329" s="45" t="s">
        <v>301</v>
      </c>
      <c r="E329" s="41">
        <v>0</v>
      </c>
      <c r="F329" s="41">
        <v>0</v>
      </c>
      <c r="G329" s="49">
        <v>0</v>
      </c>
      <c r="H329" s="42">
        <v>1</v>
      </c>
      <c r="I329" s="41">
        <v>0</v>
      </c>
      <c r="J329" s="42">
        <v>1</v>
      </c>
    </row>
    <row r="330" spans="3:10" x14ac:dyDescent="0.25">
      <c r="C330" s="40" t="s">
        <v>25</v>
      </c>
      <c r="D330" s="45" t="s">
        <v>302</v>
      </c>
      <c r="E330" s="41">
        <v>0</v>
      </c>
      <c r="F330" s="41">
        <v>0</v>
      </c>
      <c r="G330" s="49">
        <v>0</v>
      </c>
      <c r="H330" s="42">
        <v>1</v>
      </c>
      <c r="I330" s="41">
        <v>0</v>
      </c>
      <c r="J330" s="42">
        <v>1</v>
      </c>
    </row>
    <row r="331" spans="3:10" x14ac:dyDescent="0.25">
      <c r="C331" s="40" t="s">
        <v>25</v>
      </c>
      <c r="D331" s="45" t="s">
        <v>303</v>
      </c>
      <c r="E331" s="41">
        <v>0</v>
      </c>
      <c r="F331" s="41">
        <v>0</v>
      </c>
      <c r="G331" s="49">
        <v>0</v>
      </c>
      <c r="H331" s="42">
        <v>1</v>
      </c>
      <c r="I331" s="41">
        <v>0</v>
      </c>
      <c r="J331" s="42">
        <v>1</v>
      </c>
    </row>
    <row r="332" spans="3:10" x14ac:dyDescent="0.25">
      <c r="C332" s="43" t="s">
        <v>25</v>
      </c>
      <c r="D332" s="46" t="s">
        <v>304</v>
      </c>
      <c r="E332" s="35">
        <v>0</v>
      </c>
      <c r="F332" s="35">
        <v>0</v>
      </c>
      <c r="G332" s="47">
        <v>0</v>
      </c>
      <c r="H332" s="36">
        <v>1</v>
      </c>
      <c r="I332" s="35">
        <v>0</v>
      </c>
      <c r="J332" s="36">
        <v>1</v>
      </c>
    </row>
  </sheetData>
  <mergeCells count="21">
    <mergeCell ref="AT65:AU65"/>
    <mergeCell ref="Q104:U104"/>
    <mergeCell ref="S106:T106"/>
    <mergeCell ref="AU104:AV104"/>
    <mergeCell ref="R46:S46"/>
    <mergeCell ref="P65:T65"/>
    <mergeCell ref="R67:S67"/>
    <mergeCell ref="C93:D93"/>
    <mergeCell ref="C50:C53"/>
    <mergeCell ref="B12:F12"/>
    <mergeCell ref="AL11:AM11"/>
    <mergeCell ref="C90:C92"/>
    <mergeCell ref="D90:D91"/>
    <mergeCell ref="E90:J90"/>
    <mergeCell ref="E91:F91"/>
    <mergeCell ref="G91:H91"/>
    <mergeCell ref="I91:J91"/>
    <mergeCell ref="P11:U11"/>
    <mergeCell ref="P27:T27"/>
    <mergeCell ref="R29:S29"/>
    <mergeCell ref="W27:X2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showGridLines="0" topLeftCell="B1" zoomScaleNormal="100" zoomScaleSheetLayoutView="50" workbookViewId="0">
      <selection activeCell="B17" sqref="B17"/>
    </sheetView>
  </sheetViews>
  <sheetFormatPr baseColWidth="10" defaultRowHeight="15" x14ac:dyDescent="0.25"/>
  <cols>
    <col min="1" max="1" width="11.42578125" style="195"/>
    <col min="2" max="2" width="50.7109375" style="195" customWidth="1"/>
    <col min="3" max="9" width="10.7109375" style="195" customWidth="1"/>
    <col min="10" max="10" width="11.42578125" style="195"/>
    <col min="11" max="12" width="5.28515625" style="195" customWidth="1"/>
    <col min="13" max="13" width="6" style="195" customWidth="1"/>
    <col min="14" max="14" width="4.85546875" style="195" customWidth="1"/>
    <col min="15" max="16384" width="11.42578125" style="195"/>
  </cols>
  <sheetData>
    <row r="2" spans="2:14" x14ac:dyDescent="0.25">
      <c r="B2" s="265" t="s">
        <v>463</v>
      </c>
    </row>
    <row r="3" spans="2:14" x14ac:dyDescent="0.25">
      <c r="B3" s="266" t="s">
        <v>485</v>
      </c>
    </row>
    <row r="4" spans="2:14" ht="30" customHeight="1" x14ac:dyDescent="0.25">
      <c r="B4" s="264" t="s">
        <v>471</v>
      </c>
      <c r="C4" s="264" t="s">
        <v>405</v>
      </c>
      <c r="D4" s="296" t="s">
        <v>422</v>
      </c>
      <c r="E4" s="296" t="s">
        <v>407</v>
      </c>
      <c r="F4" s="296" t="s">
        <v>408</v>
      </c>
      <c r="G4" s="264" t="s">
        <v>409</v>
      </c>
      <c r="H4" s="264" t="s">
        <v>410</v>
      </c>
      <c r="I4" s="264" t="s">
        <v>38</v>
      </c>
      <c r="J4" s="219"/>
      <c r="K4" s="220"/>
      <c r="L4" s="220"/>
      <c r="M4" s="220"/>
    </row>
    <row r="5" spans="2:14" ht="30" customHeight="1" x14ac:dyDescent="0.25">
      <c r="B5" s="285" t="s">
        <v>418</v>
      </c>
      <c r="C5" s="284">
        <v>0</v>
      </c>
      <c r="D5" s="284">
        <v>1</v>
      </c>
      <c r="E5" s="284">
        <v>1</v>
      </c>
      <c r="F5" s="284">
        <v>2</v>
      </c>
      <c r="G5" s="284">
        <v>12</v>
      </c>
      <c r="H5" s="284">
        <v>195</v>
      </c>
      <c r="I5" s="284">
        <f t="shared" ref="I5:I11" si="0">SUM(C5:H5)</f>
        <v>211</v>
      </c>
      <c r="J5" s="210"/>
      <c r="K5" s="211"/>
      <c r="L5" s="211"/>
      <c r="M5" s="211"/>
      <c r="N5" s="212"/>
    </row>
    <row r="6" spans="2:14" ht="30" customHeight="1" x14ac:dyDescent="0.25">
      <c r="B6" s="285" t="s">
        <v>469</v>
      </c>
      <c r="C6" s="284">
        <v>12</v>
      </c>
      <c r="D6" s="284">
        <v>0</v>
      </c>
      <c r="E6" s="284">
        <v>0</v>
      </c>
      <c r="F6" s="284">
        <v>5</v>
      </c>
      <c r="G6" s="284">
        <v>3</v>
      </c>
      <c r="H6" s="284">
        <v>172</v>
      </c>
      <c r="I6" s="284">
        <f t="shared" si="0"/>
        <v>192</v>
      </c>
      <c r="J6" s="210"/>
      <c r="K6" s="211"/>
      <c r="L6" s="211"/>
      <c r="M6" s="211"/>
      <c r="N6" s="212"/>
    </row>
    <row r="7" spans="2:14" ht="30" customHeight="1" x14ac:dyDescent="0.25">
      <c r="B7" s="286" t="s">
        <v>403</v>
      </c>
      <c r="C7" s="284">
        <v>0</v>
      </c>
      <c r="D7" s="284">
        <v>0</v>
      </c>
      <c r="E7" s="284">
        <v>0</v>
      </c>
      <c r="F7" s="284">
        <v>3</v>
      </c>
      <c r="G7" s="284">
        <v>2</v>
      </c>
      <c r="H7" s="284">
        <v>206</v>
      </c>
      <c r="I7" s="284">
        <f t="shared" si="0"/>
        <v>211</v>
      </c>
      <c r="J7" s="210"/>
      <c r="K7" s="211"/>
      <c r="L7" s="211"/>
      <c r="M7" s="211"/>
      <c r="N7" s="212"/>
    </row>
    <row r="8" spans="2:14" ht="30" customHeight="1" x14ac:dyDescent="0.25">
      <c r="B8" s="285" t="s">
        <v>468</v>
      </c>
      <c r="C8" s="284">
        <v>5</v>
      </c>
      <c r="D8" s="284">
        <v>2</v>
      </c>
      <c r="E8" s="284">
        <v>1</v>
      </c>
      <c r="F8" s="284">
        <v>2</v>
      </c>
      <c r="G8" s="284">
        <v>1</v>
      </c>
      <c r="H8" s="284">
        <v>200</v>
      </c>
      <c r="I8" s="284">
        <f t="shared" si="0"/>
        <v>211</v>
      </c>
      <c r="J8" s="210"/>
      <c r="K8" s="211"/>
      <c r="L8" s="211"/>
      <c r="M8" s="211"/>
      <c r="N8" s="212"/>
    </row>
    <row r="9" spans="2:14" ht="30" customHeight="1" x14ac:dyDescent="0.25">
      <c r="B9" s="285" t="s">
        <v>450</v>
      </c>
      <c r="C9" s="284">
        <v>16</v>
      </c>
      <c r="D9" s="284">
        <v>10</v>
      </c>
      <c r="E9" s="284">
        <v>13</v>
      </c>
      <c r="F9" s="284">
        <v>12</v>
      </c>
      <c r="G9" s="284">
        <v>43</v>
      </c>
      <c r="H9" s="284">
        <v>98</v>
      </c>
      <c r="I9" s="284">
        <f t="shared" si="0"/>
        <v>192</v>
      </c>
      <c r="J9" s="210"/>
      <c r="K9" s="211"/>
      <c r="L9" s="211"/>
      <c r="M9" s="211"/>
      <c r="N9" s="212"/>
    </row>
    <row r="10" spans="2:14" ht="30" customHeight="1" x14ac:dyDescent="0.25">
      <c r="B10" s="285" t="s">
        <v>451</v>
      </c>
      <c r="C10" s="284">
        <v>62</v>
      </c>
      <c r="D10" s="284">
        <v>1</v>
      </c>
      <c r="E10" s="284">
        <v>2</v>
      </c>
      <c r="F10" s="284">
        <v>12</v>
      </c>
      <c r="G10" s="284">
        <v>39</v>
      </c>
      <c r="H10" s="284">
        <v>76</v>
      </c>
      <c r="I10" s="284">
        <f t="shared" si="0"/>
        <v>192</v>
      </c>
      <c r="J10" s="210"/>
      <c r="K10" s="211"/>
      <c r="L10" s="211"/>
      <c r="M10" s="211"/>
      <c r="N10" s="212"/>
    </row>
    <row r="11" spans="2:14" ht="30" customHeight="1" x14ac:dyDescent="0.25">
      <c r="B11" s="286" t="s">
        <v>404</v>
      </c>
      <c r="C11" s="284">
        <v>0</v>
      </c>
      <c r="D11" s="284">
        <v>0</v>
      </c>
      <c r="E11" s="284">
        <v>0</v>
      </c>
      <c r="F11" s="284">
        <v>0</v>
      </c>
      <c r="G11" s="284">
        <v>1</v>
      </c>
      <c r="H11" s="284">
        <v>191</v>
      </c>
      <c r="I11" s="284">
        <f t="shared" si="0"/>
        <v>192</v>
      </c>
      <c r="J11" s="210"/>
      <c r="K11" s="211"/>
      <c r="L11" s="211"/>
      <c r="M11" s="211"/>
      <c r="N11" s="212"/>
    </row>
    <row r="12" spans="2:14" x14ac:dyDescent="0.25">
      <c r="B12" s="253" t="s">
        <v>480</v>
      </c>
    </row>
    <row r="13" spans="2:14" x14ac:dyDescent="0.25">
      <c r="B13" s="253" t="s">
        <v>445</v>
      </c>
      <c r="I13" s="218"/>
      <c r="J13" s="218"/>
    </row>
  </sheetData>
  <sheetProtection algorithmName="SHA-512" hashValue="kNGFKX9WPVOHniyLACtTRkuKDzE0wvkriWrJ5qmAmKvLY1qkI2KWKJa++ZOla8eIbvd7J265/lrDBD+y0DuxXQ==" saltValue="gsq48Xkii8o8cK9ND5qrS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R11"/>
  <sheetViews>
    <sheetView workbookViewId="0">
      <selection activeCell="D18" sqref="D18"/>
    </sheetView>
  </sheetViews>
  <sheetFormatPr baseColWidth="10" defaultRowHeight="15" x14ac:dyDescent="0.25"/>
  <cols>
    <col min="1" max="1" width="11.42578125" style="1"/>
    <col min="2" max="2" width="44.28515625" style="1" customWidth="1"/>
    <col min="3" max="8" width="10.5703125" style="1" customWidth="1"/>
    <col min="9" max="9" width="9.5703125" style="1" customWidth="1"/>
    <col min="10" max="10" width="11.42578125" style="1"/>
    <col min="11" max="16" width="4.28515625" style="117" customWidth="1"/>
    <col min="17" max="18" width="11.42578125" style="117"/>
    <col min="19" max="16384" width="11.42578125" style="1"/>
  </cols>
  <sheetData>
    <row r="2" spans="2:17" x14ac:dyDescent="0.25">
      <c r="B2" s="107" t="s">
        <v>438</v>
      </c>
    </row>
    <row r="4" spans="2:17" x14ac:dyDescent="0.25">
      <c r="B4" s="134" t="s">
        <v>412</v>
      </c>
      <c r="C4" s="153" t="s">
        <v>405</v>
      </c>
      <c r="D4" s="138" t="s">
        <v>406</v>
      </c>
      <c r="E4" s="139" t="s">
        <v>407</v>
      </c>
      <c r="F4" s="138" t="s">
        <v>408</v>
      </c>
      <c r="G4" s="139" t="s">
        <v>409</v>
      </c>
      <c r="H4" s="138" t="s">
        <v>410</v>
      </c>
      <c r="I4" s="140" t="s">
        <v>38</v>
      </c>
      <c r="J4" s="112"/>
      <c r="K4" s="121">
        <v>0</v>
      </c>
      <c r="L4" s="121">
        <v>1</v>
      </c>
      <c r="M4" s="121">
        <v>2</v>
      </c>
      <c r="N4" s="121">
        <v>3</v>
      </c>
      <c r="O4" s="121">
        <v>4</v>
      </c>
      <c r="P4" s="121">
        <v>5</v>
      </c>
    </row>
    <row r="5" spans="2:17" ht="30.75" customHeight="1" x14ac:dyDescent="0.25">
      <c r="B5" s="132" t="s">
        <v>402</v>
      </c>
      <c r="C5" s="135">
        <v>12</v>
      </c>
      <c r="D5" s="135">
        <v>0</v>
      </c>
      <c r="E5" s="135">
        <v>0</v>
      </c>
      <c r="F5" s="135">
        <v>4</v>
      </c>
      <c r="G5" s="135">
        <v>3</v>
      </c>
      <c r="H5" s="135">
        <v>147</v>
      </c>
      <c r="I5" s="151">
        <f>SUM(C5:H5)</f>
        <v>166</v>
      </c>
      <c r="J5" s="111"/>
      <c r="K5" s="124">
        <f t="shared" ref="K5:P6" si="0">C5/$I5</f>
        <v>7.2289156626506021E-2</v>
      </c>
      <c r="L5" s="124">
        <f t="shared" si="0"/>
        <v>0</v>
      </c>
      <c r="M5" s="124">
        <f t="shared" si="0"/>
        <v>0</v>
      </c>
      <c r="N5" s="124">
        <f t="shared" si="0"/>
        <v>2.4096385542168676E-2</v>
      </c>
      <c r="O5" s="124">
        <f t="shared" si="0"/>
        <v>1.8072289156626505E-2</v>
      </c>
      <c r="P5" s="124">
        <f t="shared" si="0"/>
        <v>0.88554216867469882</v>
      </c>
      <c r="Q5" s="118"/>
    </row>
    <row r="6" spans="2:17" ht="30.75" customHeight="1" x14ac:dyDescent="0.25">
      <c r="B6" s="132" t="s">
        <v>419</v>
      </c>
      <c r="C6" s="114">
        <v>6</v>
      </c>
      <c r="D6" s="114">
        <v>2</v>
      </c>
      <c r="E6" s="114">
        <v>1</v>
      </c>
      <c r="F6" s="114">
        <v>2</v>
      </c>
      <c r="G6" s="114">
        <v>1</v>
      </c>
      <c r="H6" s="114">
        <v>172</v>
      </c>
      <c r="I6" s="128">
        <f>SUM(C6:H6)</f>
        <v>184</v>
      </c>
      <c r="J6" s="110"/>
      <c r="K6" s="124">
        <f t="shared" si="0"/>
        <v>3.2608695652173912E-2</v>
      </c>
      <c r="L6" s="124">
        <f t="shared" si="0"/>
        <v>1.0869565217391304E-2</v>
      </c>
      <c r="M6" s="124">
        <f t="shared" si="0"/>
        <v>5.434782608695652E-3</v>
      </c>
      <c r="N6" s="124">
        <f t="shared" si="0"/>
        <v>1.0869565217391304E-2</v>
      </c>
      <c r="O6" s="124">
        <f t="shared" si="0"/>
        <v>5.434782608695652E-3</v>
      </c>
      <c r="P6" s="124">
        <f t="shared" si="0"/>
        <v>0.93478260869565222</v>
      </c>
      <c r="Q6" s="118"/>
    </row>
    <row r="7" spans="2:17" x14ac:dyDescent="0.25">
      <c r="B7" s="109" t="s">
        <v>399</v>
      </c>
    </row>
    <row r="9" spans="2:17" x14ac:dyDescent="0.25">
      <c r="C9" s="2"/>
      <c r="D9" s="2"/>
      <c r="E9" s="2"/>
      <c r="F9" s="2"/>
    </row>
    <row r="10" spans="2:17" x14ac:dyDescent="0.25">
      <c r="C10" s="2"/>
      <c r="D10" s="2"/>
      <c r="E10" s="2"/>
      <c r="F10" s="2"/>
      <c r="G10" s="2"/>
      <c r="H10" s="2"/>
    </row>
    <row r="11" spans="2:17" x14ac:dyDescent="0.25">
      <c r="C11" s="2"/>
      <c r="D11" s="2"/>
      <c r="E11" s="2"/>
      <c r="F11" s="2"/>
      <c r="G11" s="2"/>
      <c r="H11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"/>
  <sheetViews>
    <sheetView showGridLines="0" workbookViewId="0">
      <selection activeCell="B17" sqref="B17"/>
    </sheetView>
  </sheetViews>
  <sheetFormatPr baseColWidth="10" defaultRowHeight="15" x14ac:dyDescent="0.25"/>
  <cols>
    <col min="1" max="1" width="11.42578125" style="195"/>
    <col min="2" max="2" width="40.7109375" style="195" customWidth="1"/>
    <col min="3" max="9" width="10.7109375" style="195" customWidth="1"/>
    <col min="10" max="10" width="11.42578125" style="195"/>
    <col min="11" max="14" width="4.7109375" style="195" customWidth="1"/>
    <col min="15" max="16384" width="11.42578125" style="195"/>
  </cols>
  <sheetData>
    <row r="2" spans="2:18" x14ac:dyDescent="0.25">
      <c r="B2" s="265" t="s">
        <v>464</v>
      </c>
    </row>
    <row r="3" spans="2:18" x14ac:dyDescent="0.25">
      <c r="B3" s="266" t="s">
        <v>472</v>
      </c>
    </row>
    <row r="4" spans="2:18" ht="39.950000000000003" customHeight="1" x14ac:dyDescent="0.25">
      <c r="B4" s="264" t="s">
        <v>471</v>
      </c>
      <c r="C4" s="264" t="s">
        <v>405</v>
      </c>
      <c r="D4" s="296" t="s">
        <v>422</v>
      </c>
      <c r="E4" s="296" t="s">
        <v>407</v>
      </c>
      <c r="F4" s="296" t="s">
        <v>408</v>
      </c>
      <c r="G4" s="264" t="s">
        <v>409</v>
      </c>
      <c r="H4" s="264" t="s">
        <v>410</v>
      </c>
      <c r="I4" s="264" t="s">
        <v>38</v>
      </c>
      <c r="J4" s="207"/>
      <c r="K4" s="208"/>
      <c r="L4" s="208"/>
      <c r="M4" s="208"/>
      <c r="N4" s="209"/>
    </row>
    <row r="5" spans="2:18" ht="39.950000000000003" customHeight="1" x14ac:dyDescent="0.25">
      <c r="B5" s="285" t="s">
        <v>469</v>
      </c>
      <c r="C5" s="284">
        <v>12</v>
      </c>
      <c r="D5" s="284">
        <v>0</v>
      </c>
      <c r="E5" s="284">
        <v>0</v>
      </c>
      <c r="F5" s="284">
        <v>4</v>
      </c>
      <c r="G5" s="284">
        <v>3</v>
      </c>
      <c r="H5" s="284">
        <v>147</v>
      </c>
      <c r="I5" s="284">
        <f>SUM(C5:H5)</f>
        <v>166</v>
      </c>
      <c r="J5" s="210"/>
      <c r="K5" s="211"/>
      <c r="L5" s="211"/>
      <c r="M5" s="211"/>
      <c r="N5" s="212"/>
      <c r="P5" s="213"/>
      <c r="Q5" s="213"/>
      <c r="R5" s="213"/>
    </row>
    <row r="6" spans="2:18" ht="39.950000000000003" customHeight="1" x14ac:dyDescent="0.25">
      <c r="B6" s="285" t="s">
        <v>468</v>
      </c>
      <c r="C6" s="284">
        <v>6</v>
      </c>
      <c r="D6" s="284">
        <v>2</v>
      </c>
      <c r="E6" s="284">
        <v>1</v>
      </c>
      <c r="F6" s="284">
        <v>2</v>
      </c>
      <c r="G6" s="284">
        <v>1</v>
      </c>
      <c r="H6" s="284">
        <v>172</v>
      </c>
      <c r="I6" s="284">
        <f>SUM(C6:H6)</f>
        <v>184</v>
      </c>
      <c r="J6" s="214"/>
      <c r="K6" s="211"/>
      <c r="L6" s="211"/>
      <c r="M6" s="211"/>
      <c r="N6" s="212"/>
    </row>
    <row r="7" spans="2:18" x14ac:dyDescent="0.25">
      <c r="B7" s="253" t="s">
        <v>479</v>
      </c>
      <c r="J7" s="209"/>
      <c r="K7" s="209"/>
      <c r="L7" s="209"/>
      <c r="M7" s="209"/>
      <c r="N7" s="209"/>
    </row>
    <row r="8" spans="2:18" x14ac:dyDescent="0.25">
      <c r="B8" s="253" t="s">
        <v>445</v>
      </c>
      <c r="K8" s="215"/>
      <c r="L8" s="215"/>
      <c r="M8" s="215"/>
      <c r="N8" s="216"/>
    </row>
  </sheetData>
  <sheetProtection algorithmName="SHA-512" hashValue="Ix7kiSfXduyjAr0gZ8jgGcjMHPS837R4HPjGINRBWalrznBEQduPmaowu5QCJvH+DuwDeAxeRDe84elUiNiSTw==" saltValue="w4fKu+5Jijn7+gu7eMVyow==" spinCount="100000" sheet="1" objects="1" scenarios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J17"/>
  <sheetViews>
    <sheetView showGridLines="0" workbookViewId="0">
      <selection activeCell="B17" sqref="B17"/>
    </sheetView>
  </sheetViews>
  <sheetFormatPr baseColWidth="10" defaultRowHeight="15" x14ac:dyDescent="0.25"/>
  <cols>
    <col min="1" max="1" width="11.42578125" style="195"/>
    <col min="2" max="2" width="20.7109375" style="195" customWidth="1"/>
    <col min="3" max="3" width="10.7109375" style="195" customWidth="1"/>
    <col min="4" max="10" width="12.7109375" style="195" customWidth="1"/>
    <col min="11" max="12" width="11.42578125" style="195"/>
    <col min="13" max="13" width="34" style="195" customWidth="1"/>
    <col min="14" max="16384" width="11.42578125" style="195"/>
  </cols>
  <sheetData>
    <row r="2" spans="2:10" x14ac:dyDescent="0.25">
      <c r="B2" s="257" t="s">
        <v>466</v>
      </c>
    </row>
    <row r="3" spans="2:10" ht="15" customHeight="1" x14ac:dyDescent="0.25">
      <c r="B3" s="316" t="s">
        <v>486</v>
      </c>
    </row>
    <row r="4" spans="2:10" ht="24.95" customHeight="1" x14ac:dyDescent="0.25">
      <c r="B4" s="358" t="s">
        <v>314</v>
      </c>
      <c r="C4" s="359" t="s">
        <v>315</v>
      </c>
      <c r="D4" s="359" t="s">
        <v>474</v>
      </c>
      <c r="E4" s="359" t="s">
        <v>473</v>
      </c>
      <c r="F4" s="359" t="s">
        <v>465</v>
      </c>
      <c r="G4" s="358" t="s">
        <v>430</v>
      </c>
      <c r="H4" s="358"/>
      <c r="I4" s="358"/>
      <c r="J4" s="358"/>
    </row>
    <row r="5" spans="2:10" ht="39.950000000000003" customHeight="1" x14ac:dyDescent="0.25">
      <c r="B5" s="358"/>
      <c r="C5" s="359"/>
      <c r="D5" s="359"/>
      <c r="E5" s="359"/>
      <c r="F5" s="359"/>
      <c r="G5" s="287" t="s">
        <v>317</v>
      </c>
      <c r="H5" s="287" t="s">
        <v>426</v>
      </c>
      <c r="I5" s="287" t="s">
        <v>318</v>
      </c>
      <c r="J5" s="287" t="s">
        <v>427</v>
      </c>
    </row>
    <row r="6" spans="2:10" ht="30" customHeight="1" x14ac:dyDescent="0.25">
      <c r="B6" s="285" t="s">
        <v>31</v>
      </c>
      <c r="C6" s="284">
        <v>25</v>
      </c>
      <c r="D6" s="288">
        <v>4.3599999999999994</v>
      </c>
      <c r="E6" s="289">
        <v>4.46</v>
      </c>
      <c r="F6" s="289">
        <v>4.42</v>
      </c>
      <c r="G6" s="290">
        <v>23</v>
      </c>
      <c r="H6" s="291">
        <v>4.5830000000000002</v>
      </c>
      <c r="I6" s="290">
        <v>2</v>
      </c>
      <c r="J6" s="292">
        <v>2.5499999999999998</v>
      </c>
    </row>
    <row r="7" spans="2:10" ht="30" customHeight="1" x14ac:dyDescent="0.25">
      <c r="B7" s="285" t="s">
        <v>33</v>
      </c>
      <c r="C7" s="284">
        <v>211</v>
      </c>
      <c r="D7" s="288">
        <v>3.9478672985782</v>
      </c>
      <c r="E7" s="289">
        <v>4.4851900000000002</v>
      </c>
      <c r="F7" s="289">
        <v>4.2670142180094821</v>
      </c>
      <c r="G7" s="290">
        <v>187</v>
      </c>
      <c r="H7" s="291">
        <v>4.4930000000000003</v>
      </c>
      <c r="I7" s="290">
        <v>24</v>
      </c>
      <c r="J7" s="292">
        <v>2.5099999999999998</v>
      </c>
    </row>
    <row r="8" spans="2:10" ht="30" customHeight="1" x14ac:dyDescent="0.25">
      <c r="B8" s="285" t="s">
        <v>35</v>
      </c>
      <c r="C8" s="284">
        <v>184</v>
      </c>
      <c r="D8" s="288">
        <v>4.2336956521739095</v>
      </c>
      <c r="E8" s="289">
        <v>4.6820700000000004</v>
      </c>
      <c r="F8" s="289">
        <v>4.5027173913043486</v>
      </c>
      <c r="G8" s="290">
        <v>172</v>
      </c>
      <c r="H8" s="291">
        <v>4.6310000000000002</v>
      </c>
      <c r="I8" s="290">
        <v>12</v>
      </c>
      <c r="J8" s="291">
        <v>2.6579999999999999</v>
      </c>
    </row>
    <row r="9" spans="2:10" ht="30" customHeight="1" x14ac:dyDescent="0.25">
      <c r="B9" s="310" t="s">
        <v>38</v>
      </c>
      <c r="C9" s="311">
        <f>SUM(C6:C8)</f>
        <v>420</v>
      </c>
      <c r="D9" s="312">
        <v>4.0976190476190482</v>
      </c>
      <c r="E9" s="313">
        <v>4.5699399999999999</v>
      </c>
      <c r="F9" s="313">
        <v>4.3793809523809495</v>
      </c>
      <c r="G9" s="314">
        <f>SUM(G6:G8)</f>
        <v>382</v>
      </c>
      <c r="H9" s="315">
        <v>4.5599999999999996</v>
      </c>
      <c r="I9" s="314">
        <f>SUM(I6:I8)</f>
        <v>38</v>
      </c>
      <c r="J9" s="315">
        <v>2.5590000000000002</v>
      </c>
    </row>
    <row r="10" spans="2:10" x14ac:dyDescent="0.25">
      <c r="B10" s="196" t="s">
        <v>467</v>
      </c>
      <c r="C10" s="197"/>
      <c r="D10" s="198"/>
      <c r="E10" s="199"/>
      <c r="F10" s="200"/>
      <c r="G10" s="201"/>
      <c r="H10" s="202"/>
      <c r="I10" s="201"/>
      <c r="J10" s="202"/>
    </row>
    <row r="11" spans="2:10" x14ac:dyDescent="0.25">
      <c r="B11" s="253" t="s">
        <v>445</v>
      </c>
      <c r="C11" s="204"/>
      <c r="D11" s="204"/>
      <c r="E11" s="204"/>
    </row>
    <row r="12" spans="2:10" x14ac:dyDescent="0.25">
      <c r="C12" s="204"/>
      <c r="D12" s="204"/>
      <c r="E12" s="204"/>
    </row>
    <row r="14" spans="2:10" x14ac:dyDescent="0.25">
      <c r="G14" s="205"/>
    </row>
    <row r="15" spans="2:10" x14ac:dyDescent="0.25">
      <c r="G15" s="205"/>
    </row>
    <row r="16" spans="2:10" x14ac:dyDescent="0.25">
      <c r="G16" s="205"/>
    </row>
    <row r="17" spans="7:7" x14ac:dyDescent="0.25">
      <c r="G17" s="205"/>
    </row>
  </sheetData>
  <sheetProtection algorithmName="SHA-512" hashValue="MsK9DgJJ6w2FD0dm9lsC5ZGr4byW2RX/X2b67MIbJD6H3U/DyA1yIBIrlBBDoV5hvp1Il7853hp+ZwkO4K35EA==" saltValue="i31OOVTLNo4Fd+ZJ0fJxEw==" spinCount="100000" sheet="1" objects="1" scenarios="1"/>
  <mergeCells count="6">
    <mergeCell ref="B4:B5"/>
    <mergeCell ref="F4:F5"/>
    <mergeCell ref="E4:E5"/>
    <mergeCell ref="D4:D5"/>
    <mergeCell ref="G4:J4"/>
    <mergeCell ref="C4:C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2:AH141"/>
  <sheetViews>
    <sheetView topLeftCell="A37" workbookViewId="0">
      <selection activeCell="L58" sqref="L58"/>
    </sheetView>
  </sheetViews>
  <sheetFormatPr baseColWidth="10" defaultRowHeight="15" x14ac:dyDescent="0.25"/>
  <cols>
    <col min="1" max="1" width="5.28515625" style="1" customWidth="1"/>
    <col min="2" max="2" width="17.7109375" style="1" customWidth="1"/>
    <col min="3" max="3" width="15.140625" style="1" customWidth="1"/>
    <col min="4" max="4" width="13.140625" style="1" customWidth="1"/>
    <col min="5" max="5" width="11.42578125" style="1"/>
    <col min="6" max="6" width="14.28515625" style="1" customWidth="1"/>
    <col min="7" max="7" width="15.42578125" style="1" customWidth="1"/>
    <col min="8" max="8" width="17.140625" style="1" customWidth="1"/>
    <col min="9" max="10" width="6.140625" style="1" customWidth="1"/>
    <col min="11" max="11" width="17.7109375" style="1" customWidth="1"/>
    <col min="12" max="12" width="13.85546875" style="1" customWidth="1"/>
    <col min="13" max="13" width="14.85546875" style="1" customWidth="1"/>
    <col min="14" max="14" width="11.42578125" style="1"/>
    <col min="15" max="15" width="13.5703125" style="1" customWidth="1"/>
    <col min="16" max="16" width="14.28515625" style="1" customWidth="1"/>
    <col min="17" max="17" width="17.140625" style="1" customWidth="1"/>
    <col min="18" max="18" width="3.5703125" style="1" customWidth="1"/>
    <col min="19" max="19" width="17.28515625" style="1" customWidth="1"/>
    <col min="20" max="20" width="14.85546875" style="1" customWidth="1"/>
    <col min="21" max="21" width="12.85546875" style="1" customWidth="1"/>
    <col min="22" max="22" width="11.42578125" style="1"/>
    <col min="23" max="23" width="14" style="1" customWidth="1"/>
    <col min="24" max="24" width="14.5703125" style="1" customWidth="1"/>
    <col min="25" max="25" width="17.5703125" style="1" customWidth="1"/>
    <col min="26" max="26" width="10.42578125" style="1" customWidth="1"/>
    <col min="27" max="27" width="14.42578125" style="1" customWidth="1"/>
    <col min="28" max="28" width="18" style="1" customWidth="1"/>
    <col min="29" max="29" width="15.42578125" style="1" customWidth="1"/>
    <col min="30" max="30" width="12.5703125" style="1" customWidth="1"/>
    <col min="31" max="31" width="11.42578125" style="1"/>
    <col min="32" max="32" width="13.28515625" style="1" customWidth="1"/>
    <col min="33" max="33" width="14.85546875" style="1" customWidth="1"/>
    <col min="34" max="34" width="17.85546875" style="1" customWidth="1"/>
    <col min="35" max="16384" width="11.42578125" style="1"/>
  </cols>
  <sheetData>
    <row r="2" spans="2:34" x14ac:dyDescent="0.25">
      <c r="B2" s="1" t="s">
        <v>441</v>
      </c>
      <c r="K2" s="1" t="s">
        <v>440</v>
      </c>
      <c r="S2" s="1" t="s">
        <v>442</v>
      </c>
      <c r="AB2" s="1" t="s">
        <v>443</v>
      </c>
    </row>
    <row r="4" spans="2:34" ht="32.25" customHeight="1" x14ac:dyDescent="0.25">
      <c r="B4" s="366" t="s">
        <v>27</v>
      </c>
      <c r="C4" s="368" t="s">
        <v>56</v>
      </c>
      <c r="D4" s="362"/>
      <c r="E4" s="362" t="s">
        <v>430</v>
      </c>
      <c r="F4" s="362"/>
      <c r="G4" s="362"/>
      <c r="H4" s="362"/>
      <c r="K4" s="360" t="s">
        <v>27</v>
      </c>
      <c r="L4" s="362" t="s">
        <v>429</v>
      </c>
      <c r="M4" s="362"/>
      <c r="N4" s="362" t="s">
        <v>430</v>
      </c>
      <c r="O4" s="362"/>
      <c r="P4" s="362"/>
      <c r="Q4" s="362"/>
      <c r="R4" s="154"/>
      <c r="S4" s="360" t="s">
        <v>27</v>
      </c>
      <c r="T4" s="362" t="s">
        <v>384</v>
      </c>
      <c r="U4" s="362"/>
      <c r="V4" s="362" t="s">
        <v>430</v>
      </c>
      <c r="W4" s="362"/>
      <c r="X4" s="362"/>
      <c r="Y4" s="362"/>
      <c r="Z4" s="154"/>
      <c r="AA4" s="154"/>
      <c r="AB4" s="360" t="s">
        <v>27</v>
      </c>
      <c r="AC4" s="360" t="s">
        <v>375</v>
      </c>
      <c r="AD4" s="360"/>
      <c r="AE4" s="362" t="s">
        <v>430</v>
      </c>
      <c r="AF4" s="362"/>
      <c r="AG4" s="362"/>
      <c r="AH4" s="362"/>
    </row>
    <row r="5" spans="2:34" ht="40.5" x14ac:dyDescent="0.25">
      <c r="B5" s="367"/>
      <c r="C5" s="167" t="s">
        <v>363</v>
      </c>
      <c r="D5" s="178" t="s">
        <v>423</v>
      </c>
      <c r="E5" s="166" t="s">
        <v>317</v>
      </c>
      <c r="F5" s="178" t="s">
        <v>318</v>
      </c>
      <c r="G5" s="166" t="s">
        <v>424</v>
      </c>
      <c r="H5" s="178" t="s">
        <v>425</v>
      </c>
      <c r="K5" s="363"/>
      <c r="L5" s="157" t="s">
        <v>363</v>
      </c>
      <c r="M5" s="156" t="s">
        <v>423</v>
      </c>
      <c r="N5" s="157" t="s">
        <v>317</v>
      </c>
      <c r="O5" s="156" t="s">
        <v>318</v>
      </c>
      <c r="P5" s="157" t="s">
        <v>424</v>
      </c>
      <c r="Q5" s="158" t="s">
        <v>425</v>
      </c>
      <c r="R5" s="154"/>
      <c r="S5" s="363"/>
      <c r="T5" s="157" t="s">
        <v>363</v>
      </c>
      <c r="U5" s="156" t="s">
        <v>423</v>
      </c>
      <c r="V5" s="157" t="s">
        <v>55</v>
      </c>
      <c r="W5" s="156" t="s">
        <v>379</v>
      </c>
      <c r="X5" s="157" t="s">
        <v>424</v>
      </c>
      <c r="Y5" s="158" t="s">
        <v>425</v>
      </c>
      <c r="Z5" s="154"/>
      <c r="AA5" s="154"/>
      <c r="AB5" s="361"/>
      <c r="AC5" s="157" t="s">
        <v>363</v>
      </c>
      <c r="AD5" s="156" t="s">
        <v>423</v>
      </c>
      <c r="AE5" s="157" t="s">
        <v>55</v>
      </c>
      <c r="AF5" s="156" t="s">
        <v>379</v>
      </c>
      <c r="AG5" s="157" t="s">
        <v>424</v>
      </c>
      <c r="AH5" s="158" t="s">
        <v>425</v>
      </c>
    </row>
    <row r="6" spans="2:34" x14ac:dyDescent="0.25">
      <c r="B6" s="129" t="s">
        <v>336</v>
      </c>
      <c r="C6" s="170">
        <v>13</v>
      </c>
      <c r="D6" s="163">
        <f t="shared" ref="D6:D11" si="0">C6/$C$32</f>
        <v>3.0952380952380953E-2</v>
      </c>
      <c r="E6" s="171">
        <v>12</v>
      </c>
      <c r="F6" s="171">
        <v>1</v>
      </c>
      <c r="G6" s="163">
        <f>E6/$C6</f>
        <v>0.92307692307692313</v>
      </c>
      <c r="H6" s="163">
        <f>F6/$C6</f>
        <v>7.6923076923076927E-2</v>
      </c>
      <c r="K6" s="129" t="s">
        <v>336</v>
      </c>
      <c r="L6" s="170">
        <v>7</v>
      </c>
      <c r="M6" s="163">
        <f>L6/$L$32</f>
        <v>3.3175355450236969E-2</v>
      </c>
      <c r="N6" s="170">
        <v>6</v>
      </c>
      <c r="O6" s="170">
        <v>1</v>
      </c>
      <c r="P6" s="163">
        <f>N6/L6</f>
        <v>0.8571428571428571</v>
      </c>
      <c r="Q6" s="163">
        <f>O6/L6</f>
        <v>0.14285714285714285</v>
      </c>
      <c r="R6" s="154"/>
      <c r="S6" s="129" t="s">
        <v>336</v>
      </c>
      <c r="T6" s="170">
        <v>1</v>
      </c>
      <c r="U6" s="163">
        <f>T6/$T$32</f>
        <v>0.04</v>
      </c>
      <c r="V6" s="170">
        <v>1</v>
      </c>
      <c r="W6" s="170">
        <v>0</v>
      </c>
      <c r="X6" s="163">
        <f>V6/$T6</f>
        <v>1</v>
      </c>
      <c r="Y6" s="163">
        <f>W6/$T6</f>
        <v>0</v>
      </c>
      <c r="Z6" s="154"/>
      <c r="AA6" s="154"/>
      <c r="AB6" s="129" t="s">
        <v>336</v>
      </c>
      <c r="AC6" s="170">
        <v>5</v>
      </c>
      <c r="AD6" s="163">
        <f>AC6/$AC$32</f>
        <v>2.717391304347826E-2</v>
      </c>
      <c r="AE6" s="170">
        <v>5</v>
      </c>
      <c r="AF6" s="170">
        <v>0</v>
      </c>
      <c r="AG6" s="163">
        <f t="shared" ref="AG6:AG32" si="1">AE6/$AC6</f>
        <v>1</v>
      </c>
      <c r="AH6" s="163">
        <f t="shared" ref="AH6:AH32" si="2">AF6/$AC6</f>
        <v>0</v>
      </c>
    </row>
    <row r="7" spans="2:34" x14ac:dyDescent="0.25">
      <c r="B7" s="129" t="s">
        <v>337</v>
      </c>
      <c r="C7" s="170">
        <v>38</v>
      </c>
      <c r="D7" s="163">
        <f t="shared" si="0"/>
        <v>9.0476190476190474E-2</v>
      </c>
      <c r="E7" s="171">
        <v>27</v>
      </c>
      <c r="F7" s="171">
        <v>11</v>
      </c>
      <c r="G7" s="163">
        <f t="shared" ref="G7:G31" si="3">E7/$C7</f>
        <v>0.71052631578947367</v>
      </c>
      <c r="H7" s="163">
        <f t="shared" ref="H7:H31" si="4">F7/$C7</f>
        <v>0.28947368421052633</v>
      </c>
      <c r="K7" s="129" t="s">
        <v>337</v>
      </c>
      <c r="L7" s="170">
        <v>20</v>
      </c>
      <c r="M7" s="163">
        <f>L7/$L$32</f>
        <v>9.4786729857819899E-2</v>
      </c>
      <c r="N7" s="170">
        <v>12</v>
      </c>
      <c r="O7" s="170">
        <v>8</v>
      </c>
      <c r="P7" s="163">
        <f>N7/L7</f>
        <v>0.6</v>
      </c>
      <c r="Q7" s="163">
        <f>O7/L7</f>
        <v>0.4</v>
      </c>
      <c r="R7" s="154"/>
      <c r="S7" s="129" t="s">
        <v>337</v>
      </c>
      <c r="T7" s="170">
        <v>1</v>
      </c>
      <c r="U7" s="163">
        <f t="shared" ref="U7:U31" si="5">T7/$T$32</f>
        <v>0.04</v>
      </c>
      <c r="V7" s="170">
        <v>1</v>
      </c>
      <c r="W7" s="170">
        <v>0</v>
      </c>
      <c r="X7" s="163">
        <f t="shared" ref="X7:X32" si="6">V7/$T7</f>
        <v>1</v>
      </c>
      <c r="Y7" s="163">
        <f t="shared" ref="Y7:Y32" si="7">W7/$T7</f>
        <v>0</v>
      </c>
      <c r="Z7" s="154"/>
      <c r="AA7" s="154"/>
      <c r="AB7" s="129" t="s">
        <v>337</v>
      </c>
      <c r="AC7" s="170">
        <v>17</v>
      </c>
      <c r="AD7" s="163">
        <f t="shared" ref="AD7:AD31" si="8">AC7/$AC$32</f>
        <v>9.2391304347826081E-2</v>
      </c>
      <c r="AE7" s="170">
        <v>14</v>
      </c>
      <c r="AF7" s="170">
        <v>3</v>
      </c>
      <c r="AG7" s="163">
        <f t="shared" si="1"/>
        <v>0.82352941176470584</v>
      </c>
      <c r="AH7" s="163">
        <f t="shared" si="2"/>
        <v>0.17647058823529413</v>
      </c>
    </row>
    <row r="8" spans="2:34" x14ac:dyDescent="0.25">
      <c r="B8" s="129" t="s">
        <v>338</v>
      </c>
      <c r="C8" s="170">
        <v>16</v>
      </c>
      <c r="D8" s="163">
        <f t="shared" si="0"/>
        <v>3.8095238095238099E-2</v>
      </c>
      <c r="E8" s="171">
        <v>16</v>
      </c>
      <c r="F8" s="171">
        <v>0</v>
      </c>
      <c r="G8" s="163">
        <f t="shared" si="3"/>
        <v>1</v>
      </c>
      <c r="H8" s="163">
        <f t="shared" si="4"/>
        <v>0</v>
      </c>
      <c r="K8" s="129" t="s">
        <v>338</v>
      </c>
      <c r="L8" s="170">
        <v>8</v>
      </c>
      <c r="M8" s="163">
        <f t="shared" ref="M8:M31" si="9">L8/$L$32</f>
        <v>3.7914691943127965E-2</v>
      </c>
      <c r="N8" s="170">
        <v>8</v>
      </c>
      <c r="O8" s="170">
        <v>0</v>
      </c>
      <c r="P8" s="163">
        <f>N8/L8</f>
        <v>1</v>
      </c>
      <c r="Q8" s="163">
        <f>O8/L8</f>
        <v>0</v>
      </c>
      <c r="R8" s="154"/>
      <c r="S8" s="129" t="s">
        <v>338</v>
      </c>
      <c r="T8" s="170">
        <v>1</v>
      </c>
      <c r="U8" s="163">
        <f t="shared" si="5"/>
        <v>0.04</v>
      </c>
      <c r="V8" s="170">
        <v>1</v>
      </c>
      <c r="W8" s="170">
        <v>0</v>
      </c>
      <c r="X8" s="163">
        <f t="shared" si="6"/>
        <v>1</v>
      </c>
      <c r="Y8" s="163">
        <f t="shared" si="7"/>
        <v>0</v>
      </c>
      <c r="Z8" s="154"/>
      <c r="AA8" s="154"/>
      <c r="AB8" s="129" t="s">
        <v>338</v>
      </c>
      <c r="AC8" s="170">
        <v>7</v>
      </c>
      <c r="AD8" s="163">
        <f t="shared" si="8"/>
        <v>3.8043478260869568E-2</v>
      </c>
      <c r="AE8" s="170">
        <v>7</v>
      </c>
      <c r="AF8" s="170">
        <v>0</v>
      </c>
      <c r="AG8" s="163">
        <f t="shared" si="1"/>
        <v>1</v>
      </c>
      <c r="AH8" s="163">
        <f t="shared" si="2"/>
        <v>0</v>
      </c>
    </row>
    <row r="9" spans="2:34" x14ac:dyDescent="0.25">
      <c r="B9" s="129" t="s">
        <v>339</v>
      </c>
      <c r="C9" s="170">
        <v>20</v>
      </c>
      <c r="D9" s="163">
        <f t="shared" si="0"/>
        <v>4.7619047619047616E-2</v>
      </c>
      <c r="E9" s="171">
        <v>19</v>
      </c>
      <c r="F9" s="171">
        <v>1</v>
      </c>
      <c r="G9" s="163">
        <f t="shared" si="3"/>
        <v>0.95</v>
      </c>
      <c r="H9" s="163">
        <f t="shared" si="4"/>
        <v>0.05</v>
      </c>
      <c r="K9" s="129" t="s">
        <v>339</v>
      </c>
      <c r="L9" s="170">
        <v>10</v>
      </c>
      <c r="M9" s="163">
        <f t="shared" si="9"/>
        <v>4.7393364928909949E-2</v>
      </c>
      <c r="N9" s="170">
        <v>10</v>
      </c>
      <c r="O9" s="170">
        <v>0</v>
      </c>
      <c r="P9" s="163">
        <f t="shared" ref="P9:P31" si="10">N9/L9</f>
        <v>1</v>
      </c>
      <c r="Q9" s="163">
        <f>O9/L9</f>
        <v>0</v>
      </c>
      <c r="R9" s="154"/>
      <c r="S9" s="129" t="s">
        <v>339</v>
      </c>
      <c r="T9" s="170">
        <v>1</v>
      </c>
      <c r="U9" s="163">
        <f t="shared" si="5"/>
        <v>0.04</v>
      </c>
      <c r="V9" s="170">
        <v>1</v>
      </c>
      <c r="W9" s="170">
        <v>0</v>
      </c>
      <c r="X9" s="163">
        <f t="shared" si="6"/>
        <v>1</v>
      </c>
      <c r="Y9" s="163">
        <f t="shared" si="7"/>
        <v>0</v>
      </c>
      <c r="Z9" s="154"/>
      <c r="AA9" s="154"/>
      <c r="AB9" s="129" t="s">
        <v>339</v>
      </c>
      <c r="AC9" s="170">
        <v>9</v>
      </c>
      <c r="AD9" s="163">
        <f t="shared" si="8"/>
        <v>4.8913043478260872E-2</v>
      </c>
      <c r="AE9" s="170">
        <v>8</v>
      </c>
      <c r="AF9" s="170">
        <v>1</v>
      </c>
      <c r="AG9" s="163">
        <f t="shared" si="1"/>
        <v>0.88888888888888884</v>
      </c>
      <c r="AH9" s="163">
        <f t="shared" si="2"/>
        <v>0.1111111111111111</v>
      </c>
    </row>
    <row r="10" spans="2:34" x14ac:dyDescent="0.25">
      <c r="B10" s="129" t="s">
        <v>340</v>
      </c>
      <c r="C10" s="170">
        <v>22</v>
      </c>
      <c r="D10" s="163">
        <f t="shared" si="0"/>
        <v>5.2380952380952382E-2</v>
      </c>
      <c r="E10" s="171">
        <v>21</v>
      </c>
      <c r="F10" s="171">
        <v>1</v>
      </c>
      <c r="G10" s="163">
        <f t="shared" si="3"/>
        <v>0.95454545454545459</v>
      </c>
      <c r="H10" s="163">
        <f t="shared" si="4"/>
        <v>4.5454545454545456E-2</v>
      </c>
      <c r="K10" s="129" t="s">
        <v>340</v>
      </c>
      <c r="L10" s="170">
        <v>10</v>
      </c>
      <c r="M10" s="163">
        <f t="shared" si="9"/>
        <v>4.7393364928909949E-2</v>
      </c>
      <c r="N10" s="170">
        <v>9</v>
      </c>
      <c r="O10" s="170">
        <v>1</v>
      </c>
      <c r="P10" s="163">
        <f t="shared" si="10"/>
        <v>0.9</v>
      </c>
      <c r="Q10" s="163">
        <f>O10/L10</f>
        <v>0.1</v>
      </c>
      <c r="R10" s="154"/>
      <c r="S10" s="129" t="s">
        <v>340</v>
      </c>
      <c r="T10" s="170">
        <v>1</v>
      </c>
      <c r="U10" s="163">
        <f t="shared" si="5"/>
        <v>0.04</v>
      </c>
      <c r="V10" s="170">
        <v>1</v>
      </c>
      <c r="W10" s="170">
        <v>0</v>
      </c>
      <c r="X10" s="163">
        <f t="shared" si="6"/>
        <v>1</v>
      </c>
      <c r="Y10" s="163">
        <f t="shared" si="7"/>
        <v>0</v>
      </c>
      <c r="Z10" s="154"/>
      <c r="AA10" s="154"/>
      <c r="AB10" s="129" t="s">
        <v>340</v>
      </c>
      <c r="AC10" s="170">
        <v>11</v>
      </c>
      <c r="AD10" s="163">
        <f t="shared" si="8"/>
        <v>5.9782608695652176E-2</v>
      </c>
      <c r="AE10" s="170">
        <v>11</v>
      </c>
      <c r="AF10" s="170">
        <v>0</v>
      </c>
      <c r="AG10" s="163">
        <f t="shared" si="1"/>
        <v>1</v>
      </c>
      <c r="AH10" s="163">
        <f t="shared" si="2"/>
        <v>0</v>
      </c>
    </row>
    <row r="11" spans="2:34" x14ac:dyDescent="0.25">
      <c r="B11" s="129" t="s">
        <v>341</v>
      </c>
      <c r="C11" s="170">
        <v>26</v>
      </c>
      <c r="D11" s="163">
        <f t="shared" si="0"/>
        <v>6.1904761904761907E-2</v>
      </c>
      <c r="E11" s="171">
        <v>26</v>
      </c>
      <c r="F11" s="171">
        <v>0</v>
      </c>
      <c r="G11" s="163">
        <f t="shared" si="3"/>
        <v>1</v>
      </c>
      <c r="H11" s="163">
        <f t="shared" si="4"/>
        <v>0</v>
      </c>
      <c r="K11" s="129" t="s">
        <v>341</v>
      </c>
      <c r="L11" s="170">
        <v>13</v>
      </c>
      <c r="M11" s="163">
        <f t="shared" si="9"/>
        <v>6.1611374407582936E-2</v>
      </c>
      <c r="N11" s="170">
        <v>13</v>
      </c>
      <c r="O11" s="170">
        <v>0</v>
      </c>
      <c r="P11" s="163">
        <f t="shared" si="10"/>
        <v>1</v>
      </c>
      <c r="Q11" s="163">
        <f t="shared" ref="Q11:Q31" si="11">O11/L11</f>
        <v>0</v>
      </c>
      <c r="R11" s="154"/>
      <c r="S11" s="129" t="s">
        <v>341</v>
      </c>
      <c r="T11" s="170">
        <v>1</v>
      </c>
      <c r="U11" s="163">
        <f t="shared" si="5"/>
        <v>0.04</v>
      </c>
      <c r="V11" s="170">
        <v>1</v>
      </c>
      <c r="W11" s="170">
        <v>0</v>
      </c>
      <c r="X11" s="163">
        <f t="shared" si="6"/>
        <v>1</v>
      </c>
      <c r="Y11" s="163">
        <f t="shared" si="7"/>
        <v>0</v>
      </c>
      <c r="Z11" s="154"/>
      <c r="AA11" s="154"/>
      <c r="AB11" s="129" t="s">
        <v>341</v>
      </c>
      <c r="AC11" s="170">
        <v>12</v>
      </c>
      <c r="AD11" s="163">
        <f t="shared" si="8"/>
        <v>6.5217391304347824E-2</v>
      </c>
      <c r="AE11" s="170">
        <v>12</v>
      </c>
      <c r="AF11" s="170">
        <v>0</v>
      </c>
      <c r="AG11" s="163">
        <f t="shared" si="1"/>
        <v>1</v>
      </c>
      <c r="AH11" s="163">
        <f t="shared" si="2"/>
        <v>0</v>
      </c>
    </row>
    <row r="12" spans="2:34" x14ac:dyDescent="0.25">
      <c r="B12" s="129" t="s">
        <v>342</v>
      </c>
      <c r="C12" s="170">
        <v>3</v>
      </c>
      <c r="D12" s="163">
        <f t="shared" ref="D12:D31" si="12">C12/$C$32</f>
        <v>7.1428571428571426E-3</v>
      </c>
      <c r="E12" s="171">
        <v>3</v>
      </c>
      <c r="F12" s="171">
        <v>0</v>
      </c>
      <c r="G12" s="163">
        <f t="shared" si="3"/>
        <v>1</v>
      </c>
      <c r="H12" s="163">
        <f t="shared" si="4"/>
        <v>0</v>
      </c>
      <c r="K12" s="129" t="s">
        <v>342</v>
      </c>
      <c r="L12" s="170">
        <v>1</v>
      </c>
      <c r="M12" s="163">
        <f t="shared" si="9"/>
        <v>4.7393364928909956E-3</v>
      </c>
      <c r="N12" s="170">
        <v>1</v>
      </c>
      <c r="O12" s="170">
        <v>0</v>
      </c>
      <c r="P12" s="163">
        <f t="shared" si="10"/>
        <v>1</v>
      </c>
      <c r="Q12" s="163">
        <f t="shared" si="11"/>
        <v>0</v>
      </c>
      <c r="R12" s="154"/>
      <c r="S12" s="129" t="s">
        <v>342</v>
      </c>
      <c r="T12" s="170">
        <v>1</v>
      </c>
      <c r="U12" s="163">
        <f t="shared" si="5"/>
        <v>0.04</v>
      </c>
      <c r="V12" s="170">
        <v>1</v>
      </c>
      <c r="W12" s="170">
        <v>0</v>
      </c>
      <c r="X12" s="163">
        <f t="shared" si="6"/>
        <v>1</v>
      </c>
      <c r="Y12" s="163">
        <f t="shared" si="7"/>
        <v>0</v>
      </c>
      <c r="Z12" s="154"/>
      <c r="AA12" s="154"/>
      <c r="AB12" s="129" t="s">
        <v>342</v>
      </c>
      <c r="AC12" s="170">
        <v>1</v>
      </c>
      <c r="AD12" s="163">
        <f t="shared" si="8"/>
        <v>5.434782608695652E-3</v>
      </c>
      <c r="AE12" s="170">
        <v>1</v>
      </c>
      <c r="AF12" s="170">
        <v>0</v>
      </c>
      <c r="AG12" s="163">
        <f t="shared" si="1"/>
        <v>1</v>
      </c>
      <c r="AH12" s="163">
        <f t="shared" si="2"/>
        <v>0</v>
      </c>
    </row>
    <row r="13" spans="2:34" x14ac:dyDescent="0.25">
      <c r="B13" s="129" t="s">
        <v>343</v>
      </c>
      <c r="C13" s="170">
        <v>24</v>
      </c>
      <c r="D13" s="163">
        <f t="shared" si="12"/>
        <v>5.7142857142857141E-2</v>
      </c>
      <c r="E13" s="172">
        <v>20</v>
      </c>
      <c r="F13" s="172">
        <v>4</v>
      </c>
      <c r="G13" s="163">
        <f t="shared" si="3"/>
        <v>0.83333333333333337</v>
      </c>
      <c r="H13" s="163">
        <f t="shared" si="4"/>
        <v>0.16666666666666666</v>
      </c>
      <c r="K13" s="129" t="s">
        <v>343</v>
      </c>
      <c r="L13" s="170">
        <v>13</v>
      </c>
      <c r="M13" s="163">
        <f t="shared" si="9"/>
        <v>6.1611374407582936E-2</v>
      </c>
      <c r="N13" s="170">
        <v>10</v>
      </c>
      <c r="O13" s="170">
        <v>3</v>
      </c>
      <c r="P13" s="163">
        <f t="shared" si="10"/>
        <v>0.76923076923076927</v>
      </c>
      <c r="Q13" s="163">
        <f t="shared" si="11"/>
        <v>0.23076923076923078</v>
      </c>
      <c r="R13" s="154"/>
      <c r="S13" s="129" t="s">
        <v>343</v>
      </c>
      <c r="T13" s="170">
        <v>1</v>
      </c>
      <c r="U13" s="163">
        <f t="shared" si="5"/>
        <v>0.04</v>
      </c>
      <c r="V13" s="170">
        <v>1</v>
      </c>
      <c r="W13" s="170">
        <v>0</v>
      </c>
      <c r="X13" s="163">
        <f t="shared" si="6"/>
        <v>1</v>
      </c>
      <c r="Y13" s="163">
        <f t="shared" si="7"/>
        <v>0</v>
      </c>
      <c r="Z13" s="154"/>
      <c r="AA13" s="154"/>
      <c r="AB13" s="129" t="s">
        <v>343</v>
      </c>
      <c r="AC13" s="170">
        <v>10</v>
      </c>
      <c r="AD13" s="163">
        <f t="shared" si="8"/>
        <v>5.434782608695652E-2</v>
      </c>
      <c r="AE13" s="170">
        <v>9</v>
      </c>
      <c r="AF13" s="170">
        <v>1</v>
      </c>
      <c r="AG13" s="163">
        <f t="shared" si="1"/>
        <v>0.9</v>
      </c>
      <c r="AH13" s="163">
        <f t="shared" si="2"/>
        <v>0.1</v>
      </c>
    </row>
    <row r="14" spans="2:34" x14ac:dyDescent="0.25">
      <c r="B14" s="129" t="s">
        <v>344</v>
      </c>
      <c r="C14" s="170">
        <v>11</v>
      </c>
      <c r="D14" s="163">
        <f t="shared" si="12"/>
        <v>2.6190476190476191E-2</v>
      </c>
      <c r="E14" s="172">
        <v>8</v>
      </c>
      <c r="F14" s="172">
        <v>3</v>
      </c>
      <c r="G14" s="163">
        <f t="shared" si="3"/>
        <v>0.72727272727272729</v>
      </c>
      <c r="H14" s="163">
        <f t="shared" si="4"/>
        <v>0.27272727272727271</v>
      </c>
      <c r="K14" s="129" t="s">
        <v>344</v>
      </c>
      <c r="L14" s="170">
        <v>7</v>
      </c>
      <c r="M14" s="163">
        <f t="shared" si="9"/>
        <v>3.3175355450236969E-2</v>
      </c>
      <c r="N14" s="170">
        <v>4</v>
      </c>
      <c r="O14" s="170">
        <v>3</v>
      </c>
      <c r="P14" s="163">
        <f t="shared" si="10"/>
        <v>0.5714285714285714</v>
      </c>
      <c r="Q14" s="163">
        <f t="shared" si="11"/>
        <v>0.42857142857142855</v>
      </c>
      <c r="R14" s="154"/>
      <c r="S14" s="129" t="s">
        <v>344</v>
      </c>
      <c r="T14" s="170">
        <v>1</v>
      </c>
      <c r="U14" s="163">
        <f t="shared" si="5"/>
        <v>0.04</v>
      </c>
      <c r="V14" s="170">
        <v>1</v>
      </c>
      <c r="W14" s="170">
        <v>0</v>
      </c>
      <c r="X14" s="163">
        <f t="shared" si="6"/>
        <v>1</v>
      </c>
      <c r="Y14" s="163">
        <f t="shared" si="7"/>
        <v>0</v>
      </c>
      <c r="Z14" s="154"/>
      <c r="AA14" s="154"/>
      <c r="AB14" s="129" t="s">
        <v>344</v>
      </c>
      <c r="AC14" s="170">
        <v>3</v>
      </c>
      <c r="AD14" s="163">
        <f t="shared" si="8"/>
        <v>1.6304347826086956E-2</v>
      </c>
      <c r="AE14" s="170">
        <v>3</v>
      </c>
      <c r="AF14" s="170">
        <v>0</v>
      </c>
      <c r="AG14" s="163">
        <f t="shared" si="1"/>
        <v>1</v>
      </c>
      <c r="AH14" s="163">
        <f t="shared" si="2"/>
        <v>0</v>
      </c>
    </row>
    <row r="15" spans="2:34" x14ac:dyDescent="0.25">
      <c r="B15" s="129" t="s">
        <v>345</v>
      </c>
      <c r="C15" s="170">
        <v>19</v>
      </c>
      <c r="D15" s="163">
        <f t="shared" si="12"/>
        <v>4.5238095238095237E-2</v>
      </c>
      <c r="E15" s="172">
        <v>19</v>
      </c>
      <c r="F15" s="172">
        <v>0</v>
      </c>
      <c r="G15" s="163">
        <f t="shared" si="3"/>
        <v>1</v>
      </c>
      <c r="H15" s="163">
        <f t="shared" si="4"/>
        <v>0</v>
      </c>
      <c r="K15" s="129" t="s">
        <v>345</v>
      </c>
      <c r="L15" s="170">
        <v>11</v>
      </c>
      <c r="M15" s="163">
        <f t="shared" si="9"/>
        <v>5.2132701421800945E-2</v>
      </c>
      <c r="N15" s="170">
        <v>11</v>
      </c>
      <c r="O15" s="170">
        <v>0</v>
      </c>
      <c r="P15" s="163">
        <f t="shared" si="10"/>
        <v>1</v>
      </c>
      <c r="Q15" s="163">
        <f t="shared" si="11"/>
        <v>0</v>
      </c>
      <c r="R15" s="154"/>
      <c r="S15" s="129" t="s">
        <v>345</v>
      </c>
      <c r="T15" s="170">
        <v>1</v>
      </c>
      <c r="U15" s="163">
        <f t="shared" si="5"/>
        <v>0.04</v>
      </c>
      <c r="V15" s="170">
        <v>1</v>
      </c>
      <c r="W15" s="170">
        <v>0</v>
      </c>
      <c r="X15" s="163">
        <f t="shared" si="6"/>
        <v>1</v>
      </c>
      <c r="Y15" s="163">
        <f t="shared" si="7"/>
        <v>0</v>
      </c>
      <c r="Z15" s="154"/>
      <c r="AA15" s="154"/>
      <c r="AB15" s="129" t="s">
        <v>345</v>
      </c>
      <c r="AC15" s="170">
        <v>7</v>
      </c>
      <c r="AD15" s="163">
        <f t="shared" si="8"/>
        <v>3.8043478260869568E-2</v>
      </c>
      <c r="AE15" s="170">
        <v>7</v>
      </c>
      <c r="AF15" s="170">
        <v>0</v>
      </c>
      <c r="AG15" s="163">
        <f t="shared" si="1"/>
        <v>1</v>
      </c>
      <c r="AH15" s="163">
        <f t="shared" si="2"/>
        <v>0</v>
      </c>
    </row>
    <row r="16" spans="2:34" x14ac:dyDescent="0.25">
      <c r="B16" s="129" t="s">
        <v>346</v>
      </c>
      <c r="C16" s="170">
        <v>11</v>
      </c>
      <c r="D16" s="163">
        <f t="shared" si="12"/>
        <v>2.6190476190476191E-2</v>
      </c>
      <c r="E16" s="172">
        <v>10</v>
      </c>
      <c r="F16" s="172">
        <v>1</v>
      </c>
      <c r="G16" s="163">
        <f t="shared" si="3"/>
        <v>0.90909090909090906</v>
      </c>
      <c r="H16" s="163">
        <f t="shared" si="4"/>
        <v>9.0909090909090912E-2</v>
      </c>
      <c r="K16" s="129" t="s">
        <v>346</v>
      </c>
      <c r="L16" s="170">
        <v>5</v>
      </c>
      <c r="M16" s="163">
        <f t="shared" si="9"/>
        <v>2.3696682464454975E-2</v>
      </c>
      <c r="N16" s="170">
        <v>5</v>
      </c>
      <c r="O16" s="170">
        <v>0</v>
      </c>
      <c r="P16" s="163">
        <f t="shared" si="10"/>
        <v>1</v>
      </c>
      <c r="Q16" s="163">
        <f t="shared" si="11"/>
        <v>0</v>
      </c>
      <c r="R16" s="154"/>
      <c r="S16" s="129" t="s">
        <v>346</v>
      </c>
      <c r="T16" s="170">
        <v>1</v>
      </c>
      <c r="U16" s="163">
        <f t="shared" si="5"/>
        <v>0.04</v>
      </c>
      <c r="V16" s="170">
        <v>1</v>
      </c>
      <c r="W16" s="170">
        <v>0</v>
      </c>
      <c r="X16" s="163">
        <f t="shared" si="6"/>
        <v>1</v>
      </c>
      <c r="Y16" s="163">
        <f t="shared" si="7"/>
        <v>0</v>
      </c>
      <c r="Z16" s="154"/>
      <c r="AA16" s="154"/>
      <c r="AB16" s="129" t="s">
        <v>346</v>
      </c>
      <c r="AC16" s="170">
        <v>5</v>
      </c>
      <c r="AD16" s="163">
        <f t="shared" si="8"/>
        <v>2.717391304347826E-2</v>
      </c>
      <c r="AE16" s="170">
        <v>4</v>
      </c>
      <c r="AF16" s="170">
        <v>1</v>
      </c>
      <c r="AG16" s="163">
        <f t="shared" si="1"/>
        <v>0.8</v>
      </c>
      <c r="AH16" s="163">
        <f t="shared" si="2"/>
        <v>0.2</v>
      </c>
    </row>
    <row r="17" spans="2:34" x14ac:dyDescent="0.25">
      <c r="B17" s="129" t="s">
        <v>347</v>
      </c>
      <c r="C17" s="170">
        <v>24</v>
      </c>
      <c r="D17" s="163">
        <f t="shared" si="12"/>
        <v>5.7142857142857141E-2</v>
      </c>
      <c r="E17" s="172">
        <v>24</v>
      </c>
      <c r="F17" s="172">
        <v>0</v>
      </c>
      <c r="G17" s="163">
        <f t="shared" si="3"/>
        <v>1</v>
      </c>
      <c r="H17" s="163">
        <f t="shared" si="4"/>
        <v>0</v>
      </c>
      <c r="K17" s="129" t="s">
        <v>347</v>
      </c>
      <c r="L17" s="170">
        <v>13</v>
      </c>
      <c r="M17" s="163">
        <f t="shared" si="9"/>
        <v>6.1611374407582936E-2</v>
      </c>
      <c r="N17" s="170">
        <v>13</v>
      </c>
      <c r="O17" s="170">
        <v>0</v>
      </c>
      <c r="P17" s="163">
        <f t="shared" si="10"/>
        <v>1</v>
      </c>
      <c r="Q17" s="163">
        <f t="shared" si="11"/>
        <v>0</v>
      </c>
      <c r="R17" s="154"/>
      <c r="S17" s="129" t="s">
        <v>347</v>
      </c>
      <c r="T17" s="170">
        <v>1</v>
      </c>
      <c r="U17" s="163">
        <f t="shared" si="5"/>
        <v>0.04</v>
      </c>
      <c r="V17" s="170">
        <v>1</v>
      </c>
      <c r="W17" s="170">
        <v>0</v>
      </c>
      <c r="X17" s="163">
        <f t="shared" si="6"/>
        <v>1</v>
      </c>
      <c r="Y17" s="163">
        <f t="shared" si="7"/>
        <v>0</v>
      </c>
      <c r="Z17" s="154"/>
      <c r="AA17" s="154"/>
      <c r="AB17" s="129" t="s">
        <v>347</v>
      </c>
      <c r="AC17" s="170">
        <v>10</v>
      </c>
      <c r="AD17" s="163">
        <f t="shared" si="8"/>
        <v>5.434782608695652E-2</v>
      </c>
      <c r="AE17" s="170">
        <v>10</v>
      </c>
      <c r="AF17" s="170">
        <v>0</v>
      </c>
      <c r="AG17" s="163">
        <f t="shared" si="1"/>
        <v>1</v>
      </c>
      <c r="AH17" s="163">
        <f t="shared" si="2"/>
        <v>0</v>
      </c>
    </row>
    <row r="18" spans="2:34" x14ac:dyDescent="0.25">
      <c r="B18" s="129" t="s">
        <v>348</v>
      </c>
      <c r="C18" s="170">
        <v>31</v>
      </c>
      <c r="D18" s="163">
        <f t="shared" si="12"/>
        <v>7.3809523809523811E-2</v>
      </c>
      <c r="E18" s="172">
        <v>30</v>
      </c>
      <c r="F18" s="172">
        <v>1</v>
      </c>
      <c r="G18" s="163">
        <f t="shared" si="3"/>
        <v>0.967741935483871</v>
      </c>
      <c r="H18" s="163">
        <f t="shared" si="4"/>
        <v>3.2258064516129031E-2</v>
      </c>
      <c r="K18" s="129" t="s">
        <v>348</v>
      </c>
      <c r="L18" s="170">
        <v>15</v>
      </c>
      <c r="M18" s="163">
        <f t="shared" si="9"/>
        <v>7.1090047393364927E-2</v>
      </c>
      <c r="N18" s="170">
        <v>15</v>
      </c>
      <c r="O18" s="170">
        <v>0</v>
      </c>
      <c r="P18" s="163">
        <f t="shared" si="10"/>
        <v>1</v>
      </c>
      <c r="Q18" s="163">
        <f t="shared" si="11"/>
        <v>0</v>
      </c>
      <c r="R18" s="154"/>
      <c r="S18" s="129" t="s">
        <v>348</v>
      </c>
      <c r="T18" s="170">
        <v>1</v>
      </c>
      <c r="U18" s="163">
        <f t="shared" si="5"/>
        <v>0.04</v>
      </c>
      <c r="V18" s="170">
        <v>1</v>
      </c>
      <c r="W18" s="170">
        <v>0</v>
      </c>
      <c r="X18" s="163">
        <f t="shared" si="6"/>
        <v>1</v>
      </c>
      <c r="Y18" s="163">
        <f t="shared" si="7"/>
        <v>0</v>
      </c>
      <c r="Z18" s="154"/>
      <c r="AA18" s="154"/>
      <c r="AB18" s="129" t="s">
        <v>348</v>
      </c>
      <c r="AC18" s="170">
        <v>15</v>
      </c>
      <c r="AD18" s="163">
        <f t="shared" si="8"/>
        <v>8.1521739130434784E-2</v>
      </c>
      <c r="AE18" s="170">
        <v>14</v>
      </c>
      <c r="AF18" s="170">
        <v>1</v>
      </c>
      <c r="AG18" s="163">
        <f t="shared" si="1"/>
        <v>0.93333333333333335</v>
      </c>
      <c r="AH18" s="163">
        <f t="shared" si="2"/>
        <v>6.6666666666666666E-2</v>
      </c>
    </row>
    <row r="19" spans="2:34" x14ac:dyDescent="0.25">
      <c r="B19" s="129" t="s">
        <v>349</v>
      </c>
      <c r="C19" s="170">
        <v>6</v>
      </c>
      <c r="D19" s="163">
        <f t="shared" si="12"/>
        <v>1.4285714285714285E-2</v>
      </c>
      <c r="E19" s="172">
        <v>4</v>
      </c>
      <c r="F19" s="172">
        <v>2</v>
      </c>
      <c r="G19" s="163">
        <f t="shared" si="3"/>
        <v>0.66666666666666663</v>
      </c>
      <c r="H19" s="163">
        <f t="shared" si="4"/>
        <v>0.33333333333333331</v>
      </c>
      <c r="K19" s="129" t="s">
        <v>349</v>
      </c>
      <c r="L19" s="170">
        <v>3</v>
      </c>
      <c r="M19" s="163">
        <f t="shared" si="9"/>
        <v>1.4218009478672985E-2</v>
      </c>
      <c r="N19" s="170">
        <v>2</v>
      </c>
      <c r="O19" s="170">
        <v>1</v>
      </c>
      <c r="P19" s="163">
        <f t="shared" si="10"/>
        <v>0.66666666666666663</v>
      </c>
      <c r="Q19" s="163">
        <f t="shared" si="11"/>
        <v>0.33333333333333331</v>
      </c>
      <c r="R19" s="154"/>
      <c r="S19" s="129" t="s">
        <v>349</v>
      </c>
      <c r="T19" s="170">
        <v>1</v>
      </c>
      <c r="U19" s="163">
        <f t="shared" si="5"/>
        <v>0.04</v>
      </c>
      <c r="V19" s="170">
        <v>0</v>
      </c>
      <c r="W19" s="170">
        <v>1</v>
      </c>
      <c r="X19" s="163">
        <f t="shared" si="6"/>
        <v>0</v>
      </c>
      <c r="Y19" s="163">
        <f t="shared" si="7"/>
        <v>1</v>
      </c>
      <c r="Z19" s="154"/>
      <c r="AA19" s="154"/>
      <c r="AB19" s="129" t="s">
        <v>349</v>
      </c>
      <c r="AC19" s="170">
        <v>2</v>
      </c>
      <c r="AD19" s="163">
        <f t="shared" si="8"/>
        <v>1.0869565217391304E-2</v>
      </c>
      <c r="AE19" s="170">
        <v>2</v>
      </c>
      <c r="AF19" s="170">
        <v>0</v>
      </c>
      <c r="AG19" s="163">
        <f t="shared" si="1"/>
        <v>1</v>
      </c>
      <c r="AH19" s="163">
        <f t="shared" si="2"/>
        <v>0</v>
      </c>
    </row>
    <row r="20" spans="2:34" x14ac:dyDescent="0.25">
      <c r="B20" s="129" t="s">
        <v>350</v>
      </c>
      <c r="C20" s="170">
        <v>14</v>
      </c>
      <c r="D20" s="163">
        <f t="shared" si="12"/>
        <v>3.3333333333333333E-2</v>
      </c>
      <c r="E20" s="172">
        <v>13</v>
      </c>
      <c r="F20" s="172">
        <v>1</v>
      </c>
      <c r="G20" s="163">
        <f t="shared" si="3"/>
        <v>0.9285714285714286</v>
      </c>
      <c r="H20" s="163">
        <f t="shared" si="4"/>
        <v>7.1428571428571425E-2</v>
      </c>
      <c r="K20" s="129" t="s">
        <v>350</v>
      </c>
      <c r="L20" s="170">
        <v>7</v>
      </c>
      <c r="M20" s="163">
        <f t="shared" si="9"/>
        <v>3.3175355450236969E-2</v>
      </c>
      <c r="N20" s="170">
        <v>7</v>
      </c>
      <c r="O20" s="170">
        <v>0</v>
      </c>
      <c r="P20" s="163">
        <f t="shared" si="10"/>
        <v>1</v>
      </c>
      <c r="Q20" s="163">
        <f t="shared" si="11"/>
        <v>0</v>
      </c>
      <c r="R20" s="154"/>
      <c r="S20" s="129" t="s">
        <v>350</v>
      </c>
      <c r="T20" s="170">
        <v>1</v>
      </c>
      <c r="U20" s="163">
        <f t="shared" si="5"/>
        <v>0.04</v>
      </c>
      <c r="V20" s="170">
        <v>0</v>
      </c>
      <c r="W20" s="170">
        <v>1</v>
      </c>
      <c r="X20" s="163">
        <f t="shared" si="6"/>
        <v>0</v>
      </c>
      <c r="Y20" s="163">
        <f t="shared" si="7"/>
        <v>1</v>
      </c>
      <c r="Z20" s="154"/>
      <c r="AA20" s="154"/>
      <c r="AB20" s="129" t="s">
        <v>350</v>
      </c>
      <c r="AC20" s="170">
        <v>6</v>
      </c>
      <c r="AD20" s="163">
        <f t="shared" si="8"/>
        <v>3.2608695652173912E-2</v>
      </c>
      <c r="AE20" s="170">
        <v>6</v>
      </c>
      <c r="AF20" s="170">
        <v>0</v>
      </c>
      <c r="AG20" s="163">
        <f t="shared" si="1"/>
        <v>1</v>
      </c>
      <c r="AH20" s="163">
        <f t="shared" si="2"/>
        <v>0</v>
      </c>
    </row>
    <row r="21" spans="2:34" x14ac:dyDescent="0.25">
      <c r="B21" s="129" t="s">
        <v>351</v>
      </c>
      <c r="C21" s="170">
        <v>19</v>
      </c>
      <c r="D21" s="163">
        <f t="shared" si="12"/>
        <v>4.5238095238095237E-2</v>
      </c>
      <c r="E21" s="172">
        <v>18</v>
      </c>
      <c r="F21" s="172">
        <v>1</v>
      </c>
      <c r="G21" s="163">
        <f t="shared" si="3"/>
        <v>0.94736842105263153</v>
      </c>
      <c r="H21" s="163">
        <f t="shared" si="4"/>
        <v>5.2631578947368418E-2</v>
      </c>
      <c r="K21" s="129" t="s">
        <v>351</v>
      </c>
      <c r="L21" s="170">
        <v>9</v>
      </c>
      <c r="M21" s="163">
        <f t="shared" si="9"/>
        <v>4.2654028436018961E-2</v>
      </c>
      <c r="N21" s="170">
        <v>9</v>
      </c>
      <c r="O21" s="170">
        <v>0</v>
      </c>
      <c r="P21" s="163">
        <f t="shared" si="10"/>
        <v>1</v>
      </c>
      <c r="Q21" s="163">
        <f t="shared" si="11"/>
        <v>0</v>
      </c>
      <c r="R21" s="154"/>
      <c r="S21" s="129" t="s">
        <v>351</v>
      </c>
      <c r="T21" s="170">
        <v>1</v>
      </c>
      <c r="U21" s="163">
        <f t="shared" si="5"/>
        <v>0.04</v>
      </c>
      <c r="V21" s="170">
        <v>1</v>
      </c>
      <c r="W21" s="170">
        <v>0</v>
      </c>
      <c r="X21" s="163">
        <f t="shared" si="6"/>
        <v>1</v>
      </c>
      <c r="Y21" s="163">
        <f t="shared" si="7"/>
        <v>0</v>
      </c>
      <c r="Z21" s="154"/>
      <c r="AA21" s="154"/>
      <c r="AB21" s="129" t="s">
        <v>351</v>
      </c>
      <c r="AC21" s="170">
        <v>9</v>
      </c>
      <c r="AD21" s="163">
        <f t="shared" si="8"/>
        <v>4.8913043478260872E-2</v>
      </c>
      <c r="AE21" s="170">
        <v>8</v>
      </c>
      <c r="AF21" s="170">
        <v>1</v>
      </c>
      <c r="AG21" s="163">
        <f t="shared" si="1"/>
        <v>0.88888888888888884</v>
      </c>
      <c r="AH21" s="163">
        <f t="shared" si="2"/>
        <v>0.1111111111111111</v>
      </c>
    </row>
    <row r="22" spans="2:34" x14ac:dyDescent="0.25">
      <c r="B22" s="129" t="s">
        <v>352</v>
      </c>
      <c r="C22" s="170">
        <v>14</v>
      </c>
      <c r="D22" s="163">
        <f t="shared" si="12"/>
        <v>3.3333333333333333E-2</v>
      </c>
      <c r="E22" s="172">
        <v>8</v>
      </c>
      <c r="F22" s="172">
        <v>6</v>
      </c>
      <c r="G22" s="163">
        <f t="shared" si="3"/>
        <v>0.5714285714285714</v>
      </c>
      <c r="H22" s="163">
        <f t="shared" si="4"/>
        <v>0.42857142857142855</v>
      </c>
      <c r="K22" s="129" t="s">
        <v>352</v>
      </c>
      <c r="L22" s="170">
        <v>7</v>
      </c>
      <c r="M22" s="163">
        <f t="shared" si="9"/>
        <v>3.3175355450236969E-2</v>
      </c>
      <c r="N22" s="170">
        <v>2</v>
      </c>
      <c r="O22" s="170">
        <v>5</v>
      </c>
      <c r="P22" s="163">
        <f t="shared" si="10"/>
        <v>0.2857142857142857</v>
      </c>
      <c r="Q22" s="163">
        <f t="shared" si="11"/>
        <v>0.7142857142857143</v>
      </c>
      <c r="R22" s="154"/>
      <c r="S22" s="129" t="s">
        <v>352</v>
      </c>
      <c r="T22" s="170">
        <v>1</v>
      </c>
      <c r="U22" s="163">
        <f t="shared" si="5"/>
        <v>0.04</v>
      </c>
      <c r="V22" s="170">
        <v>1</v>
      </c>
      <c r="W22" s="170">
        <v>0</v>
      </c>
      <c r="X22" s="163">
        <f t="shared" si="6"/>
        <v>1</v>
      </c>
      <c r="Y22" s="163">
        <f t="shared" si="7"/>
        <v>0</v>
      </c>
      <c r="Z22" s="154"/>
      <c r="AA22" s="154"/>
      <c r="AB22" s="129" t="s">
        <v>352</v>
      </c>
      <c r="AC22" s="170">
        <v>6</v>
      </c>
      <c r="AD22" s="163">
        <f t="shared" si="8"/>
        <v>3.2608695652173912E-2</v>
      </c>
      <c r="AE22" s="170">
        <v>5</v>
      </c>
      <c r="AF22" s="170">
        <v>1</v>
      </c>
      <c r="AG22" s="163">
        <f t="shared" si="1"/>
        <v>0.83333333333333337</v>
      </c>
      <c r="AH22" s="163">
        <f t="shared" si="2"/>
        <v>0.16666666666666666</v>
      </c>
    </row>
    <row r="23" spans="2:34" x14ac:dyDescent="0.25">
      <c r="B23" s="129" t="s">
        <v>353</v>
      </c>
      <c r="C23" s="170">
        <v>4</v>
      </c>
      <c r="D23" s="163">
        <f t="shared" si="12"/>
        <v>9.5238095238095247E-3</v>
      </c>
      <c r="E23" s="172">
        <v>4</v>
      </c>
      <c r="F23" s="172">
        <v>0</v>
      </c>
      <c r="G23" s="163">
        <f t="shared" si="3"/>
        <v>1</v>
      </c>
      <c r="H23" s="163">
        <f t="shared" si="4"/>
        <v>0</v>
      </c>
      <c r="K23" s="129" t="s">
        <v>353</v>
      </c>
      <c r="L23" s="170">
        <v>1</v>
      </c>
      <c r="M23" s="163">
        <f t="shared" si="9"/>
        <v>4.7393364928909956E-3</v>
      </c>
      <c r="N23" s="170">
        <v>1</v>
      </c>
      <c r="O23" s="170">
        <v>0</v>
      </c>
      <c r="P23" s="163">
        <f t="shared" si="10"/>
        <v>1</v>
      </c>
      <c r="Q23" s="163">
        <f t="shared" si="11"/>
        <v>0</v>
      </c>
      <c r="R23" s="154"/>
      <c r="S23" s="129" t="s">
        <v>353</v>
      </c>
      <c r="T23" s="170">
        <v>1</v>
      </c>
      <c r="U23" s="163">
        <f t="shared" si="5"/>
        <v>0.04</v>
      </c>
      <c r="V23" s="170">
        <v>1</v>
      </c>
      <c r="W23" s="170">
        <v>0</v>
      </c>
      <c r="X23" s="163">
        <f t="shared" si="6"/>
        <v>1</v>
      </c>
      <c r="Y23" s="163">
        <f t="shared" si="7"/>
        <v>0</v>
      </c>
      <c r="Z23" s="154"/>
      <c r="AA23" s="154"/>
      <c r="AB23" s="129" t="s">
        <v>353</v>
      </c>
      <c r="AC23" s="170">
        <v>2</v>
      </c>
      <c r="AD23" s="163">
        <f t="shared" si="8"/>
        <v>1.0869565217391304E-2</v>
      </c>
      <c r="AE23" s="170">
        <v>2</v>
      </c>
      <c r="AF23" s="170">
        <v>0</v>
      </c>
      <c r="AG23" s="163">
        <f t="shared" si="1"/>
        <v>1</v>
      </c>
      <c r="AH23" s="163">
        <f t="shared" si="2"/>
        <v>0</v>
      </c>
    </row>
    <row r="24" spans="2:34" x14ac:dyDescent="0.25">
      <c r="B24" s="129" t="s">
        <v>354</v>
      </c>
      <c r="C24" s="170">
        <v>7</v>
      </c>
      <c r="D24" s="163">
        <f t="shared" si="12"/>
        <v>1.6666666666666666E-2</v>
      </c>
      <c r="E24" s="172">
        <v>5</v>
      </c>
      <c r="F24" s="172">
        <v>2</v>
      </c>
      <c r="G24" s="163">
        <f t="shared" si="3"/>
        <v>0.7142857142857143</v>
      </c>
      <c r="H24" s="163">
        <f t="shared" si="4"/>
        <v>0.2857142857142857</v>
      </c>
      <c r="K24" s="129" t="s">
        <v>354</v>
      </c>
      <c r="L24" s="170">
        <v>3</v>
      </c>
      <c r="M24" s="163">
        <f t="shared" si="9"/>
        <v>1.4218009478672985E-2</v>
      </c>
      <c r="N24" s="170">
        <v>2</v>
      </c>
      <c r="O24" s="170">
        <v>1</v>
      </c>
      <c r="P24" s="163">
        <f t="shared" si="10"/>
        <v>0.66666666666666663</v>
      </c>
      <c r="Q24" s="163">
        <f t="shared" si="11"/>
        <v>0.33333333333333331</v>
      </c>
      <c r="R24" s="154"/>
      <c r="S24" s="129" t="s">
        <v>354</v>
      </c>
      <c r="T24" s="170">
        <v>1</v>
      </c>
      <c r="U24" s="163">
        <f t="shared" si="5"/>
        <v>0.04</v>
      </c>
      <c r="V24" s="170">
        <v>1</v>
      </c>
      <c r="W24" s="170">
        <v>0</v>
      </c>
      <c r="X24" s="163">
        <f t="shared" si="6"/>
        <v>1</v>
      </c>
      <c r="Y24" s="163">
        <f t="shared" si="7"/>
        <v>0</v>
      </c>
      <c r="Z24" s="154"/>
      <c r="AA24" s="154"/>
      <c r="AB24" s="129" t="s">
        <v>354</v>
      </c>
      <c r="AC24" s="170">
        <v>3</v>
      </c>
      <c r="AD24" s="163">
        <f t="shared" si="8"/>
        <v>1.6304347826086956E-2</v>
      </c>
      <c r="AE24" s="170">
        <v>2</v>
      </c>
      <c r="AF24" s="170">
        <v>1</v>
      </c>
      <c r="AG24" s="163">
        <f t="shared" si="1"/>
        <v>0.66666666666666663</v>
      </c>
      <c r="AH24" s="163">
        <f t="shared" si="2"/>
        <v>0.33333333333333331</v>
      </c>
    </row>
    <row r="25" spans="2:34" x14ac:dyDescent="0.25">
      <c r="B25" s="129" t="s">
        <v>355</v>
      </c>
      <c r="C25" s="170">
        <v>6</v>
      </c>
      <c r="D25" s="163">
        <f t="shared" si="12"/>
        <v>1.4285714285714285E-2</v>
      </c>
      <c r="E25" s="172">
        <v>6</v>
      </c>
      <c r="F25" s="172">
        <v>0</v>
      </c>
      <c r="G25" s="163">
        <f t="shared" si="3"/>
        <v>1</v>
      </c>
      <c r="H25" s="163">
        <f t="shared" si="4"/>
        <v>0</v>
      </c>
      <c r="K25" s="129" t="s">
        <v>355</v>
      </c>
      <c r="L25" s="170">
        <v>3</v>
      </c>
      <c r="M25" s="163">
        <f t="shared" si="9"/>
        <v>1.4218009478672985E-2</v>
      </c>
      <c r="N25" s="170">
        <v>3</v>
      </c>
      <c r="O25" s="170">
        <v>0</v>
      </c>
      <c r="P25" s="163">
        <f t="shared" si="10"/>
        <v>1</v>
      </c>
      <c r="Q25" s="163">
        <f t="shared" si="11"/>
        <v>0</v>
      </c>
      <c r="R25" s="154"/>
      <c r="S25" s="129" t="s">
        <v>355</v>
      </c>
      <c r="T25" s="170">
        <v>1</v>
      </c>
      <c r="U25" s="163">
        <f t="shared" si="5"/>
        <v>0.04</v>
      </c>
      <c r="V25" s="170">
        <v>1</v>
      </c>
      <c r="W25" s="170">
        <v>0</v>
      </c>
      <c r="X25" s="163">
        <f t="shared" si="6"/>
        <v>1</v>
      </c>
      <c r="Y25" s="163">
        <f t="shared" si="7"/>
        <v>0</v>
      </c>
      <c r="Z25" s="154"/>
      <c r="AA25" s="154"/>
      <c r="AB25" s="129" t="s">
        <v>355</v>
      </c>
      <c r="AC25" s="170">
        <v>2</v>
      </c>
      <c r="AD25" s="163">
        <f t="shared" si="8"/>
        <v>1.0869565217391304E-2</v>
      </c>
      <c r="AE25" s="170">
        <v>2</v>
      </c>
      <c r="AF25" s="170">
        <v>0</v>
      </c>
      <c r="AG25" s="163">
        <f t="shared" si="1"/>
        <v>1</v>
      </c>
      <c r="AH25" s="163">
        <f t="shared" si="2"/>
        <v>0</v>
      </c>
    </row>
    <row r="26" spans="2:34" x14ac:dyDescent="0.25">
      <c r="B26" s="129" t="s">
        <v>356</v>
      </c>
      <c r="C26" s="170">
        <v>23</v>
      </c>
      <c r="D26" s="163">
        <f t="shared" si="12"/>
        <v>5.4761904761904762E-2</v>
      </c>
      <c r="E26" s="172">
        <v>23</v>
      </c>
      <c r="F26" s="172">
        <v>0</v>
      </c>
      <c r="G26" s="163">
        <f t="shared" si="3"/>
        <v>1</v>
      </c>
      <c r="H26" s="163">
        <f t="shared" si="4"/>
        <v>0</v>
      </c>
      <c r="K26" s="129" t="s">
        <v>356</v>
      </c>
      <c r="L26" s="170">
        <v>11</v>
      </c>
      <c r="M26" s="163">
        <f t="shared" si="9"/>
        <v>5.2132701421800945E-2</v>
      </c>
      <c r="N26" s="170">
        <v>11</v>
      </c>
      <c r="O26" s="170">
        <v>0</v>
      </c>
      <c r="P26" s="163">
        <f t="shared" si="10"/>
        <v>1</v>
      </c>
      <c r="Q26" s="163">
        <f t="shared" si="11"/>
        <v>0</v>
      </c>
      <c r="R26" s="154"/>
      <c r="S26" s="129" t="s">
        <v>356</v>
      </c>
      <c r="T26" s="170">
        <v>1</v>
      </c>
      <c r="U26" s="163">
        <f t="shared" si="5"/>
        <v>0.04</v>
      </c>
      <c r="V26" s="170">
        <v>1</v>
      </c>
      <c r="W26" s="170">
        <v>0</v>
      </c>
      <c r="X26" s="163">
        <f t="shared" si="6"/>
        <v>1</v>
      </c>
      <c r="Y26" s="163">
        <f t="shared" si="7"/>
        <v>0</v>
      </c>
      <c r="Z26" s="154"/>
      <c r="AA26" s="154"/>
      <c r="AB26" s="129" t="s">
        <v>356</v>
      </c>
      <c r="AC26" s="170">
        <v>11</v>
      </c>
      <c r="AD26" s="163">
        <f t="shared" si="8"/>
        <v>5.9782608695652176E-2</v>
      </c>
      <c r="AE26" s="170">
        <v>11</v>
      </c>
      <c r="AF26" s="170">
        <v>0</v>
      </c>
      <c r="AG26" s="163">
        <f t="shared" si="1"/>
        <v>1</v>
      </c>
      <c r="AH26" s="163">
        <f t="shared" si="2"/>
        <v>0</v>
      </c>
    </row>
    <row r="27" spans="2:34" x14ac:dyDescent="0.25">
      <c r="B27" s="129" t="s">
        <v>357</v>
      </c>
      <c r="C27" s="170">
        <v>25</v>
      </c>
      <c r="D27" s="163">
        <f t="shared" si="12"/>
        <v>5.9523809523809521E-2</v>
      </c>
      <c r="E27" s="172">
        <v>24</v>
      </c>
      <c r="F27" s="172">
        <v>1</v>
      </c>
      <c r="G27" s="163">
        <f t="shared" si="3"/>
        <v>0.96</v>
      </c>
      <c r="H27" s="163">
        <f t="shared" si="4"/>
        <v>0.04</v>
      </c>
      <c r="K27" s="129" t="s">
        <v>357</v>
      </c>
      <c r="L27" s="170">
        <v>14</v>
      </c>
      <c r="M27" s="163">
        <f t="shared" si="9"/>
        <v>6.6350710900473939E-2</v>
      </c>
      <c r="N27" s="170">
        <v>14</v>
      </c>
      <c r="O27" s="170">
        <v>0</v>
      </c>
      <c r="P27" s="163">
        <f t="shared" si="10"/>
        <v>1</v>
      </c>
      <c r="Q27" s="163">
        <f t="shared" si="11"/>
        <v>0</v>
      </c>
      <c r="R27" s="154"/>
      <c r="S27" s="129" t="s">
        <v>357</v>
      </c>
      <c r="T27" s="170">
        <v>0</v>
      </c>
      <c r="U27" s="163">
        <f t="shared" si="5"/>
        <v>0</v>
      </c>
      <c r="V27" s="170">
        <v>1</v>
      </c>
      <c r="W27" s="170">
        <v>0</v>
      </c>
      <c r="X27" s="163">
        <v>0</v>
      </c>
      <c r="Y27" s="163">
        <v>0</v>
      </c>
      <c r="Z27" s="154"/>
      <c r="AA27" s="154"/>
      <c r="AB27" s="129" t="s">
        <v>357</v>
      </c>
      <c r="AC27" s="170">
        <v>11</v>
      </c>
      <c r="AD27" s="163">
        <f t="shared" si="8"/>
        <v>5.9782608695652176E-2</v>
      </c>
      <c r="AE27" s="170">
        <v>10</v>
      </c>
      <c r="AF27" s="170">
        <v>1</v>
      </c>
      <c r="AG27" s="163">
        <f t="shared" si="1"/>
        <v>0.90909090909090906</v>
      </c>
      <c r="AH27" s="163">
        <f t="shared" si="2"/>
        <v>9.0909090909090912E-2</v>
      </c>
    </row>
    <row r="28" spans="2:34" x14ac:dyDescent="0.25">
      <c r="B28" s="129" t="s">
        <v>358</v>
      </c>
      <c r="C28" s="170">
        <v>21</v>
      </c>
      <c r="D28" s="163">
        <f t="shared" si="12"/>
        <v>0.05</v>
      </c>
      <c r="E28" s="172">
        <v>20</v>
      </c>
      <c r="F28" s="172">
        <v>1</v>
      </c>
      <c r="G28" s="163">
        <f t="shared" si="3"/>
        <v>0.95238095238095233</v>
      </c>
      <c r="H28" s="163">
        <f t="shared" si="4"/>
        <v>4.7619047619047616E-2</v>
      </c>
      <c r="K28" s="129" t="s">
        <v>358</v>
      </c>
      <c r="L28" s="170">
        <v>10</v>
      </c>
      <c r="M28" s="163">
        <f t="shared" si="9"/>
        <v>4.7393364928909949E-2</v>
      </c>
      <c r="N28" s="170">
        <v>9</v>
      </c>
      <c r="O28" s="170">
        <v>1</v>
      </c>
      <c r="P28" s="163">
        <f t="shared" si="10"/>
        <v>0.9</v>
      </c>
      <c r="Q28" s="163">
        <f t="shared" si="11"/>
        <v>0.1</v>
      </c>
      <c r="R28" s="154"/>
      <c r="S28" s="129" t="s">
        <v>358</v>
      </c>
      <c r="T28" s="170">
        <v>1</v>
      </c>
      <c r="U28" s="163">
        <f t="shared" si="5"/>
        <v>0.04</v>
      </c>
      <c r="V28" s="170">
        <v>1</v>
      </c>
      <c r="W28" s="170">
        <v>0</v>
      </c>
      <c r="X28" s="163">
        <f t="shared" si="6"/>
        <v>1</v>
      </c>
      <c r="Y28" s="163">
        <f t="shared" si="7"/>
        <v>0</v>
      </c>
      <c r="Z28" s="154"/>
      <c r="AA28" s="154"/>
      <c r="AB28" s="129" t="s">
        <v>358</v>
      </c>
      <c r="AC28" s="170">
        <v>10</v>
      </c>
      <c r="AD28" s="163">
        <f t="shared" si="8"/>
        <v>5.434782608695652E-2</v>
      </c>
      <c r="AE28" s="170">
        <v>10</v>
      </c>
      <c r="AF28" s="170">
        <v>0</v>
      </c>
      <c r="AG28" s="163">
        <f t="shared" si="1"/>
        <v>1</v>
      </c>
      <c r="AH28" s="163">
        <f t="shared" si="2"/>
        <v>0</v>
      </c>
    </row>
    <row r="29" spans="2:34" x14ac:dyDescent="0.25">
      <c r="B29" s="129" t="s">
        <v>359</v>
      </c>
      <c r="C29" s="170">
        <v>8</v>
      </c>
      <c r="D29" s="163">
        <f t="shared" si="12"/>
        <v>1.9047619047619049E-2</v>
      </c>
      <c r="E29" s="172">
        <v>7</v>
      </c>
      <c r="F29" s="172">
        <v>1</v>
      </c>
      <c r="G29" s="163">
        <f t="shared" si="3"/>
        <v>0.875</v>
      </c>
      <c r="H29" s="163">
        <f t="shared" si="4"/>
        <v>0.125</v>
      </c>
      <c r="K29" s="129" t="s">
        <v>359</v>
      </c>
      <c r="L29" s="170">
        <v>3</v>
      </c>
      <c r="M29" s="163">
        <f t="shared" si="9"/>
        <v>1.4218009478672985E-2</v>
      </c>
      <c r="N29" s="170">
        <v>3</v>
      </c>
      <c r="O29" s="170">
        <v>0</v>
      </c>
      <c r="P29" s="163">
        <f t="shared" si="10"/>
        <v>1</v>
      </c>
      <c r="Q29" s="163">
        <f t="shared" si="11"/>
        <v>0</v>
      </c>
      <c r="R29" s="154"/>
      <c r="S29" s="129" t="s">
        <v>359</v>
      </c>
      <c r="T29" s="170">
        <v>1</v>
      </c>
      <c r="U29" s="163">
        <f t="shared" si="5"/>
        <v>0.04</v>
      </c>
      <c r="V29" s="170">
        <v>1</v>
      </c>
      <c r="W29" s="170">
        <v>0</v>
      </c>
      <c r="X29" s="163">
        <f t="shared" si="6"/>
        <v>1</v>
      </c>
      <c r="Y29" s="163">
        <f t="shared" si="7"/>
        <v>0</v>
      </c>
      <c r="Z29" s="154"/>
      <c r="AA29" s="154"/>
      <c r="AB29" s="129" t="s">
        <v>359</v>
      </c>
      <c r="AC29" s="170">
        <v>4</v>
      </c>
      <c r="AD29" s="163">
        <f t="shared" si="8"/>
        <v>2.1739130434782608E-2</v>
      </c>
      <c r="AE29" s="170">
        <v>3</v>
      </c>
      <c r="AF29" s="170">
        <v>1</v>
      </c>
      <c r="AG29" s="163">
        <f t="shared" si="1"/>
        <v>0.75</v>
      </c>
      <c r="AH29" s="163">
        <f t="shared" si="2"/>
        <v>0.25</v>
      </c>
    </row>
    <row r="30" spans="2:34" x14ac:dyDescent="0.25">
      <c r="B30" s="129" t="s">
        <v>360</v>
      </c>
      <c r="C30" s="170">
        <v>6</v>
      </c>
      <c r="D30" s="163">
        <f t="shared" si="12"/>
        <v>1.4285714285714285E-2</v>
      </c>
      <c r="E30" s="172">
        <v>6</v>
      </c>
      <c r="F30" s="172">
        <v>0</v>
      </c>
      <c r="G30" s="163">
        <f t="shared" si="3"/>
        <v>1</v>
      </c>
      <c r="H30" s="163">
        <f t="shared" si="4"/>
        <v>0</v>
      </c>
      <c r="K30" s="129" t="s">
        <v>360</v>
      </c>
      <c r="L30" s="170">
        <v>3</v>
      </c>
      <c r="M30" s="163">
        <f t="shared" si="9"/>
        <v>1.4218009478672985E-2</v>
      </c>
      <c r="N30" s="170">
        <v>3</v>
      </c>
      <c r="O30" s="170">
        <v>0</v>
      </c>
      <c r="P30" s="163">
        <f t="shared" si="10"/>
        <v>1</v>
      </c>
      <c r="Q30" s="163">
        <f t="shared" si="11"/>
        <v>0</v>
      </c>
      <c r="R30" s="154"/>
      <c r="S30" s="129" t="s">
        <v>360</v>
      </c>
      <c r="T30" s="170">
        <v>1</v>
      </c>
      <c r="U30" s="163">
        <f t="shared" si="5"/>
        <v>0.04</v>
      </c>
      <c r="V30" s="170">
        <v>1</v>
      </c>
      <c r="W30" s="170">
        <v>0</v>
      </c>
      <c r="X30" s="163">
        <f t="shared" si="6"/>
        <v>1</v>
      </c>
      <c r="Y30" s="163">
        <f t="shared" si="7"/>
        <v>0</v>
      </c>
      <c r="Z30" s="154"/>
      <c r="AA30" s="154"/>
      <c r="AB30" s="129" t="s">
        <v>360</v>
      </c>
      <c r="AC30" s="170">
        <v>2</v>
      </c>
      <c r="AD30" s="163">
        <f t="shared" si="8"/>
        <v>1.0869565217391304E-2</v>
      </c>
      <c r="AE30" s="170">
        <v>2</v>
      </c>
      <c r="AF30" s="170">
        <v>0</v>
      </c>
      <c r="AG30" s="163">
        <f t="shared" si="1"/>
        <v>1</v>
      </c>
      <c r="AH30" s="163">
        <f t="shared" si="2"/>
        <v>0</v>
      </c>
    </row>
    <row r="31" spans="2:34" x14ac:dyDescent="0.25">
      <c r="B31" s="129" t="s">
        <v>361</v>
      </c>
      <c r="C31" s="170">
        <v>9</v>
      </c>
      <c r="D31" s="163">
        <f t="shared" si="12"/>
        <v>2.1428571428571429E-2</v>
      </c>
      <c r="E31" s="172">
        <v>9</v>
      </c>
      <c r="F31" s="172">
        <v>0</v>
      </c>
      <c r="G31" s="163">
        <f t="shared" si="3"/>
        <v>1</v>
      </c>
      <c r="H31" s="163">
        <f t="shared" si="4"/>
        <v>0</v>
      </c>
      <c r="K31" s="129" t="s">
        <v>361</v>
      </c>
      <c r="L31" s="170">
        <v>4</v>
      </c>
      <c r="M31" s="163">
        <f t="shared" si="9"/>
        <v>1.8957345971563982E-2</v>
      </c>
      <c r="N31" s="170">
        <v>4</v>
      </c>
      <c r="O31" s="170">
        <v>0</v>
      </c>
      <c r="P31" s="163">
        <f t="shared" si="10"/>
        <v>1</v>
      </c>
      <c r="Q31" s="163">
        <f t="shared" si="11"/>
        <v>0</v>
      </c>
      <c r="R31" s="154"/>
      <c r="S31" s="129" t="s">
        <v>361</v>
      </c>
      <c r="T31" s="170">
        <v>1</v>
      </c>
      <c r="U31" s="163">
        <f t="shared" si="5"/>
        <v>0.04</v>
      </c>
      <c r="V31" s="170"/>
      <c r="W31" s="170"/>
      <c r="X31" s="163">
        <f t="shared" si="6"/>
        <v>0</v>
      </c>
      <c r="Y31" s="163">
        <f t="shared" si="7"/>
        <v>0</v>
      </c>
      <c r="Z31" s="154"/>
      <c r="AA31" s="154"/>
      <c r="AB31" s="129" t="s">
        <v>361</v>
      </c>
      <c r="AC31" s="170">
        <v>4</v>
      </c>
      <c r="AD31" s="163">
        <f t="shared" si="8"/>
        <v>2.1739130434782608E-2</v>
      </c>
      <c r="AE31" s="170">
        <v>4</v>
      </c>
      <c r="AF31" s="170">
        <v>0</v>
      </c>
      <c r="AG31" s="163">
        <f t="shared" si="1"/>
        <v>1</v>
      </c>
      <c r="AH31" s="163">
        <f t="shared" si="2"/>
        <v>0</v>
      </c>
    </row>
    <row r="32" spans="2:34" x14ac:dyDescent="0.25">
      <c r="B32" s="159" t="s">
        <v>38</v>
      </c>
      <c r="C32" s="160">
        <f>SUM(C6:C31)</f>
        <v>420</v>
      </c>
      <c r="D32" s="161">
        <f>SUM(D6:D31)</f>
        <v>0.99999999999999989</v>
      </c>
      <c r="E32" s="159">
        <f>SUM(E6:E31)</f>
        <v>382</v>
      </c>
      <c r="F32" s="159">
        <f>SUM(F6:F31)</f>
        <v>38</v>
      </c>
      <c r="G32" s="162">
        <f>E32/$C32</f>
        <v>0.90952380952380951</v>
      </c>
      <c r="H32" s="163">
        <f>F32/$C32</f>
        <v>9.0476190476190474E-2</v>
      </c>
      <c r="K32" s="159" t="s">
        <v>38</v>
      </c>
      <c r="L32" s="160">
        <f>SUM(L6:L31)</f>
        <v>211</v>
      </c>
      <c r="M32" s="161">
        <f>SUM(M6:M31)</f>
        <v>1.0000000000000002</v>
      </c>
      <c r="N32" s="159">
        <f>SUM(N6:N31)</f>
        <v>187</v>
      </c>
      <c r="O32" s="159">
        <f>SUM(O6:O31)</f>
        <v>24</v>
      </c>
      <c r="P32" s="162">
        <f>N32/$L32</f>
        <v>0.88625592417061616</v>
      </c>
      <c r="Q32" s="163">
        <f>O32/$L32</f>
        <v>0.11374407582938388</v>
      </c>
      <c r="R32" s="154"/>
      <c r="S32" s="159" t="s">
        <v>38</v>
      </c>
      <c r="T32" s="160">
        <f>SUM(T6:T31)</f>
        <v>25</v>
      </c>
      <c r="U32" s="161">
        <f>SUM(U6:U31)</f>
        <v>1.0000000000000002</v>
      </c>
      <c r="V32" s="159">
        <f>SUM(V6:V31)</f>
        <v>23</v>
      </c>
      <c r="W32" s="160">
        <f>SUM(W6:W31)</f>
        <v>2</v>
      </c>
      <c r="X32" s="162">
        <f t="shared" si="6"/>
        <v>0.92</v>
      </c>
      <c r="Y32" s="177">
        <f t="shared" si="7"/>
        <v>0.08</v>
      </c>
      <c r="Z32" s="154"/>
      <c r="AA32" s="154"/>
      <c r="AB32" s="173" t="s">
        <v>38</v>
      </c>
      <c r="AC32" s="174">
        <f>SUM(AC6:AC31)</f>
        <v>184</v>
      </c>
      <c r="AD32" s="164">
        <f>SUM(AD6:AD31)</f>
        <v>1.0000000000000004</v>
      </c>
      <c r="AE32" s="175">
        <f>SUM(AE6:AE31)</f>
        <v>172</v>
      </c>
      <c r="AF32" s="176">
        <f>SUM(AF6:AF31)</f>
        <v>12</v>
      </c>
      <c r="AG32" s="164">
        <f t="shared" si="1"/>
        <v>0.93478260869565222</v>
      </c>
      <c r="AH32" s="165">
        <f t="shared" si="2"/>
        <v>6.5217391304347824E-2</v>
      </c>
    </row>
    <row r="33" spans="2:34" x14ac:dyDescent="0.25">
      <c r="B33" s="64" t="s">
        <v>388</v>
      </c>
      <c r="C33" s="54"/>
      <c r="D33" s="104"/>
      <c r="E33" s="54"/>
      <c r="F33" s="54"/>
      <c r="G33" s="104"/>
      <c r="H33" s="104"/>
      <c r="K33" s="64" t="s">
        <v>388</v>
      </c>
      <c r="L33" s="54"/>
      <c r="M33" s="104"/>
      <c r="N33" s="54"/>
      <c r="O33" s="54"/>
      <c r="P33" s="104"/>
      <c r="Q33" s="104"/>
      <c r="S33" s="64" t="s">
        <v>388</v>
      </c>
      <c r="T33" s="54"/>
      <c r="U33" s="104"/>
      <c r="V33" s="54"/>
      <c r="W33" s="54"/>
      <c r="X33" s="104"/>
      <c r="Y33" s="104"/>
      <c r="AB33" s="64" t="s">
        <v>388</v>
      </c>
      <c r="AC33" s="105"/>
      <c r="AD33" s="104"/>
      <c r="AE33" s="105"/>
      <c r="AF33" s="105"/>
      <c r="AG33" s="104"/>
      <c r="AH33" s="104"/>
    </row>
    <row r="34" spans="2:34" x14ac:dyDescent="0.25">
      <c r="B34" s="64" t="s">
        <v>386</v>
      </c>
      <c r="C34" s="54"/>
      <c r="D34" s="104"/>
      <c r="E34" s="54"/>
      <c r="F34" s="54"/>
      <c r="G34" s="104"/>
      <c r="H34" s="104"/>
      <c r="K34" s="64" t="s">
        <v>386</v>
      </c>
      <c r="L34" s="54"/>
      <c r="M34" s="104"/>
      <c r="N34" s="54"/>
      <c r="O34" s="54"/>
      <c r="P34" s="104"/>
      <c r="Q34" s="104"/>
      <c r="S34" s="64" t="s">
        <v>386</v>
      </c>
      <c r="T34" s="54"/>
      <c r="U34" s="104"/>
      <c r="V34" s="54"/>
      <c r="W34" s="54"/>
      <c r="X34" s="104"/>
      <c r="Y34" s="104"/>
      <c r="AB34" s="64" t="s">
        <v>386</v>
      </c>
      <c r="AC34" s="105"/>
      <c r="AD34" s="104"/>
      <c r="AE34" s="105"/>
      <c r="AF34" s="105"/>
      <c r="AG34" s="104"/>
      <c r="AH34" s="104"/>
    </row>
    <row r="35" spans="2:34" x14ac:dyDescent="0.25">
      <c r="B35" s="64" t="s">
        <v>364</v>
      </c>
      <c r="C35" s="54"/>
      <c r="D35" s="104"/>
      <c r="E35" s="54"/>
      <c r="F35" s="54"/>
      <c r="G35" s="104"/>
      <c r="H35" s="104"/>
      <c r="K35" s="64" t="s">
        <v>364</v>
      </c>
      <c r="L35" s="54"/>
      <c r="M35" s="104"/>
      <c r="N35" s="54"/>
      <c r="O35" s="54"/>
      <c r="P35" s="104"/>
      <c r="Q35" s="104"/>
      <c r="S35" s="64" t="s">
        <v>364</v>
      </c>
      <c r="T35" s="54"/>
      <c r="U35" s="104"/>
      <c r="V35" s="54"/>
      <c r="W35" s="54"/>
      <c r="X35" s="104"/>
      <c r="Y35" s="104"/>
      <c r="AB35" s="64" t="s">
        <v>364</v>
      </c>
      <c r="AC35" s="105"/>
      <c r="AD35" s="104"/>
      <c r="AE35" s="105"/>
      <c r="AF35" s="105"/>
      <c r="AG35" s="104"/>
      <c r="AH35" s="104"/>
    </row>
    <row r="36" spans="2:34" x14ac:dyDescent="0.25">
      <c r="B36" s="109" t="s">
        <v>439</v>
      </c>
      <c r="I36" s="3"/>
      <c r="J36" s="3"/>
      <c r="K36" s="109" t="s">
        <v>439</v>
      </c>
      <c r="S36" s="109" t="s">
        <v>439</v>
      </c>
      <c r="AB36" s="109" t="s">
        <v>439</v>
      </c>
    </row>
    <row r="37" spans="2:34" x14ac:dyDescent="0.25">
      <c r="I37" s="3"/>
      <c r="J37" s="3"/>
    </row>
    <row r="38" spans="2:34" x14ac:dyDescent="0.25">
      <c r="B38" s="106" t="s">
        <v>389</v>
      </c>
      <c r="C38" s="106"/>
      <c r="D38" s="106"/>
      <c r="I38" s="3"/>
      <c r="J38" s="3"/>
    </row>
    <row r="39" spans="2:34" x14ac:dyDescent="0.25">
      <c r="B39" s="106" t="s">
        <v>390</v>
      </c>
      <c r="C39" s="106"/>
      <c r="D39" s="106"/>
      <c r="I39" s="3"/>
      <c r="J39" s="3"/>
    </row>
    <row r="40" spans="2:34" x14ac:dyDescent="0.25">
      <c r="B40" s="106"/>
      <c r="C40" s="106"/>
      <c r="D40" s="106"/>
      <c r="I40" s="3"/>
      <c r="J40" s="3"/>
    </row>
    <row r="41" spans="2:34" x14ac:dyDescent="0.25">
      <c r="B41" s="106"/>
      <c r="C41" s="106"/>
      <c r="D41" s="106"/>
      <c r="I41" s="3"/>
      <c r="J41" s="3"/>
    </row>
    <row r="42" spans="2:34" x14ac:dyDescent="0.25">
      <c r="B42" s="106"/>
      <c r="C42" s="106"/>
      <c r="D42" s="106"/>
    </row>
    <row r="43" spans="2:34" x14ac:dyDescent="0.25">
      <c r="B43" s="106"/>
      <c r="C43" s="106"/>
      <c r="D43" s="106"/>
    </row>
    <row r="44" spans="2:34" x14ac:dyDescent="0.25">
      <c r="B44" s="106"/>
      <c r="C44" s="106"/>
      <c r="D44" s="106"/>
    </row>
    <row r="45" spans="2:34" x14ac:dyDescent="0.25">
      <c r="B45" s="106"/>
      <c r="C45" s="106"/>
      <c r="D45" s="106"/>
    </row>
    <row r="46" spans="2:34" x14ac:dyDescent="0.25">
      <c r="B46" s="106"/>
      <c r="C46" s="106"/>
      <c r="D46" s="106"/>
    </row>
    <row r="65" spans="3:6" ht="22.5" x14ac:dyDescent="0.25">
      <c r="C65" s="189"/>
      <c r="D65" s="190" t="s">
        <v>382</v>
      </c>
      <c r="E65" s="190" t="s">
        <v>383</v>
      </c>
      <c r="F65" s="191" t="s">
        <v>377</v>
      </c>
    </row>
    <row r="66" spans="3:6" ht="22.5" x14ac:dyDescent="0.25">
      <c r="C66" s="192" t="s">
        <v>56</v>
      </c>
      <c r="D66" s="193">
        <v>0.90952380952380951</v>
      </c>
      <c r="E66" s="193">
        <v>9.0476190476190474E-2</v>
      </c>
      <c r="F66" s="194">
        <f>SUM(D66:E66)</f>
        <v>1</v>
      </c>
    </row>
    <row r="67" spans="3:6" ht="22.5" x14ac:dyDescent="0.25">
      <c r="C67" s="192" t="s">
        <v>374</v>
      </c>
      <c r="D67" s="193">
        <v>0.88625592417061616</v>
      </c>
      <c r="E67" s="193">
        <v>0.11374407582938388</v>
      </c>
      <c r="F67" s="194">
        <f>SUM(D67:E67)</f>
        <v>1</v>
      </c>
    </row>
    <row r="68" spans="3:6" ht="33.75" x14ac:dyDescent="0.25">
      <c r="C68" s="192" t="s">
        <v>384</v>
      </c>
      <c r="D68" s="193">
        <v>0.92</v>
      </c>
      <c r="E68" s="193">
        <v>0.08</v>
      </c>
      <c r="F68" s="194">
        <f>SUM(D68:E68)</f>
        <v>1</v>
      </c>
    </row>
    <row r="69" spans="3:6" ht="33.75" x14ac:dyDescent="0.25">
      <c r="C69" s="192" t="s">
        <v>385</v>
      </c>
      <c r="D69" s="193">
        <v>0.93478260869565222</v>
      </c>
      <c r="E69" s="193">
        <v>6.5217391304347824E-2</v>
      </c>
      <c r="F69" s="194">
        <f>SUM(D69:E69)</f>
        <v>1</v>
      </c>
    </row>
    <row r="79" spans="3:6" ht="34.5" customHeight="1" x14ac:dyDescent="0.25"/>
    <row r="81" spans="9:10" x14ac:dyDescent="0.25">
      <c r="I81" s="10"/>
      <c r="J81" s="10"/>
    </row>
    <row r="82" spans="9:10" x14ac:dyDescent="0.25">
      <c r="I82" s="10"/>
      <c r="J82" s="10"/>
    </row>
    <row r="83" spans="9:10" x14ac:dyDescent="0.25">
      <c r="I83" s="10"/>
      <c r="J83" s="10"/>
    </row>
    <row r="84" spans="9:10" x14ac:dyDescent="0.25">
      <c r="I84" s="10"/>
      <c r="J84" s="10"/>
    </row>
    <row r="85" spans="9:10" x14ac:dyDescent="0.25">
      <c r="I85" s="10"/>
      <c r="J85" s="10"/>
    </row>
    <row r="86" spans="9:10" x14ac:dyDescent="0.25">
      <c r="I86" s="10"/>
      <c r="J86" s="10"/>
    </row>
    <row r="87" spans="9:10" x14ac:dyDescent="0.25">
      <c r="I87" s="10"/>
      <c r="J87" s="10"/>
    </row>
    <row r="88" spans="9:10" x14ac:dyDescent="0.25">
      <c r="I88" s="10"/>
      <c r="J88" s="10"/>
    </row>
    <row r="89" spans="9:10" x14ac:dyDescent="0.25">
      <c r="I89" s="10"/>
      <c r="J89" s="10"/>
    </row>
    <row r="90" spans="9:10" x14ac:dyDescent="0.25">
      <c r="I90" s="10"/>
      <c r="J90" s="10"/>
    </row>
    <row r="91" spans="9:10" x14ac:dyDescent="0.25">
      <c r="I91" s="10"/>
      <c r="J91" s="10"/>
    </row>
    <row r="92" spans="9:10" x14ac:dyDescent="0.25">
      <c r="I92" s="10"/>
      <c r="J92" s="10"/>
    </row>
    <row r="93" spans="9:10" x14ac:dyDescent="0.25">
      <c r="I93" s="10"/>
      <c r="J93" s="10"/>
    </row>
    <row r="94" spans="9:10" x14ac:dyDescent="0.25">
      <c r="I94" s="10"/>
      <c r="J94" s="10"/>
    </row>
    <row r="95" spans="9:10" x14ac:dyDescent="0.25">
      <c r="I95" s="10"/>
      <c r="J95" s="10"/>
    </row>
    <row r="96" spans="9:10" x14ac:dyDescent="0.25">
      <c r="I96" s="10"/>
      <c r="J96" s="10"/>
    </row>
    <row r="97" spans="2:10" x14ac:dyDescent="0.25">
      <c r="I97" s="10"/>
      <c r="J97" s="10"/>
    </row>
    <row r="98" spans="2:10" x14ac:dyDescent="0.25">
      <c r="I98" s="10"/>
      <c r="J98" s="10"/>
    </row>
    <row r="99" spans="2:10" x14ac:dyDescent="0.25">
      <c r="I99" s="10"/>
      <c r="J99" s="10"/>
    </row>
    <row r="100" spans="2:10" x14ac:dyDescent="0.25">
      <c r="I100" s="10"/>
      <c r="J100" s="10"/>
    </row>
    <row r="101" spans="2:10" x14ac:dyDescent="0.25">
      <c r="I101" s="10"/>
      <c r="J101" s="10"/>
    </row>
    <row r="102" spans="2:10" x14ac:dyDescent="0.25">
      <c r="I102" s="10"/>
      <c r="J102" s="10"/>
    </row>
    <row r="103" spans="2:10" x14ac:dyDescent="0.25">
      <c r="I103" s="10"/>
      <c r="J103" s="10"/>
    </row>
    <row r="104" spans="2:10" x14ac:dyDescent="0.25">
      <c r="I104" s="10"/>
      <c r="J104" s="10"/>
    </row>
    <row r="105" spans="2:10" x14ac:dyDescent="0.25">
      <c r="I105" s="10"/>
      <c r="J105" s="10"/>
    </row>
    <row r="106" spans="2:10" x14ac:dyDescent="0.25">
      <c r="I106" s="10"/>
      <c r="J106" s="10"/>
    </row>
    <row r="112" spans="2:10" hidden="1" x14ac:dyDescent="0.25">
      <c r="B112" s="1" t="s">
        <v>30</v>
      </c>
    </row>
    <row r="113" spans="2:13" ht="55.5" hidden="1" customHeight="1" x14ac:dyDescent="0.25">
      <c r="B113" s="4"/>
      <c r="C113" s="364" t="s">
        <v>31</v>
      </c>
      <c r="D113" s="364"/>
      <c r="E113" s="8" t="s">
        <v>32</v>
      </c>
      <c r="F113" s="365" t="s">
        <v>33</v>
      </c>
      <c r="G113" s="365"/>
      <c r="H113" s="9" t="s">
        <v>34</v>
      </c>
      <c r="I113" s="364" t="s">
        <v>35</v>
      </c>
      <c r="J113" s="364"/>
      <c r="K113" s="364"/>
      <c r="L113" s="8" t="s">
        <v>36</v>
      </c>
      <c r="M113" s="8" t="s">
        <v>26</v>
      </c>
    </row>
    <row r="114" spans="2:13" hidden="1" x14ac:dyDescent="0.25">
      <c r="B114" s="4" t="s">
        <v>37</v>
      </c>
      <c r="C114" s="5" t="s">
        <v>28</v>
      </c>
      <c r="D114" s="5" t="s">
        <v>29</v>
      </c>
      <c r="E114" s="5"/>
      <c r="F114" s="5" t="s">
        <v>28</v>
      </c>
      <c r="G114" s="5" t="s">
        <v>29</v>
      </c>
      <c r="H114" s="5"/>
      <c r="I114" s="5" t="s">
        <v>28</v>
      </c>
      <c r="J114" s="103"/>
      <c r="K114" s="5" t="s">
        <v>29</v>
      </c>
      <c r="L114" s="5"/>
      <c r="M114" s="5"/>
    </row>
    <row r="115" spans="2:13" hidden="1" x14ac:dyDescent="0.25">
      <c r="B115" s="1" t="s">
        <v>0</v>
      </c>
      <c r="C115" s="2">
        <v>0</v>
      </c>
      <c r="D115" s="2">
        <v>1</v>
      </c>
      <c r="E115" s="2">
        <v>1</v>
      </c>
      <c r="F115" s="2">
        <v>1</v>
      </c>
      <c r="G115" s="2">
        <v>6</v>
      </c>
      <c r="H115" s="2">
        <v>7</v>
      </c>
      <c r="I115" s="2">
        <v>0</v>
      </c>
      <c r="J115" s="2"/>
      <c r="K115" s="2">
        <v>5</v>
      </c>
      <c r="L115" s="2">
        <v>5</v>
      </c>
      <c r="M115" s="2">
        <v>13</v>
      </c>
    </row>
    <row r="116" spans="2:13" hidden="1" x14ac:dyDescent="0.25">
      <c r="B116" s="1" t="s">
        <v>1</v>
      </c>
      <c r="C116" s="2">
        <v>0</v>
      </c>
      <c r="D116" s="2">
        <v>1</v>
      </c>
      <c r="E116" s="2">
        <v>1</v>
      </c>
      <c r="F116" s="2">
        <v>8</v>
      </c>
      <c r="G116" s="2">
        <v>12</v>
      </c>
      <c r="H116" s="2">
        <v>20</v>
      </c>
      <c r="I116" s="2">
        <v>3</v>
      </c>
      <c r="J116" s="2"/>
      <c r="K116" s="2">
        <v>14</v>
      </c>
      <c r="L116" s="2">
        <v>17</v>
      </c>
      <c r="M116" s="2">
        <v>38</v>
      </c>
    </row>
    <row r="117" spans="2:13" hidden="1" x14ac:dyDescent="0.25">
      <c r="B117" s="1" t="s">
        <v>2</v>
      </c>
      <c r="C117" s="2">
        <v>0</v>
      </c>
      <c r="D117" s="2">
        <v>1</v>
      </c>
      <c r="E117" s="2">
        <v>1</v>
      </c>
      <c r="F117" s="2">
        <v>0</v>
      </c>
      <c r="G117" s="2">
        <v>8</v>
      </c>
      <c r="H117" s="2">
        <v>8</v>
      </c>
      <c r="I117" s="2">
        <v>0</v>
      </c>
      <c r="J117" s="2"/>
      <c r="K117" s="2">
        <v>7</v>
      </c>
      <c r="L117" s="2">
        <v>7</v>
      </c>
      <c r="M117" s="2">
        <v>16</v>
      </c>
    </row>
    <row r="118" spans="2:13" hidden="1" x14ac:dyDescent="0.25">
      <c r="B118" s="1" t="s">
        <v>3</v>
      </c>
      <c r="C118" s="2">
        <v>0</v>
      </c>
      <c r="D118" s="2">
        <v>1</v>
      </c>
      <c r="E118" s="2">
        <v>1</v>
      </c>
      <c r="F118" s="2">
        <v>0</v>
      </c>
      <c r="G118" s="2">
        <v>10</v>
      </c>
      <c r="H118" s="2">
        <v>10</v>
      </c>
      <c r="I118" s="2">
        <v>1</v>
      </c>
      <c r="J118" s="2"/>
      <c r="K118" s="2">
        <v>8</v>
      </c>
      <c r="L118" s="2">
        <v>9</v>
      </c>
      <c r="M118" s="2">
        <v>20</v>
      </c>
    </row>
    <row r="119" spans="2:13" hidden="1" x14ac:dyDescent="0.25">
      <c r="B119" s="1" t="s">
        <v>4</v>
      </c>
      <c r="C119" s="2">
        <v>0</v>
      </c>
      <c r="D119" s="2">
        <v>1</v>
      </c>
      <c r="E119" s="2">
        <v>1</v>
      </c>
      <c r="F119" s="2">
        <v>1</v>
      </c>
      <c r="G119" s="2">
        <v>9</v>
      </c>
      <c r="H119" s="2">
        <v>10</v>
      </c>
      <c r="I119" s="2">
        <v>0</v>
      </c>
      <c r="J119" s="2"/>
      <c r="K119" s="2">
        <v>11</v>
      </c>
      <c r="L119" s="2">
        <v>11</v>
      </c>
      <c r="M119" s="2">
        <v>22</v>
      </c>
    </row>
    <row r="120" spans="2:13" hidden="1" x14ac:dyDescent="0.25">
      <c r="B120" s="1" t="s">
        <v>5</v>
      </c>
      <c r="C120" s="2">
        <v>0</v>
      </c>
      <c r="D120" s="2">
        <v>1</v>
      </c>
      <c r="E120" s="2">
        <v>1</v>
      </c>
      <c r="F120" s="2">
        <v>0</v>
      </c>
      <c r="G120" s="2">
        <v>13</v>
      </c>
      <c r="H120" s="2">
        <v>13</v>
      </c>
      <c r="I120" s="2">
        <v>0</v>
      </c>
      <c r="J120" s="2"/>
      <c r="K120" s="2">
        <v>12</v>
      </c>
      <c r="L120" s="2">
        <v>12</v>
      </c>
      <c r="M120" s="2">
        <v>26</v>
      </c>
    </row>
    <row r="121" spans="2:13" hidden="1" x14ac:dyDescent="0.25">
      <c r="B121" s="1" t="s">
        <v>6</v>
      </c>
      <c r="C121" s="2">
        <v>0</v>
      </c>
      <c r="D121" s="2">
        <v>1</v>
      </c>
      <c r="E121" s="2">
        <v>1</v>
      </c>
      <c r="F121" s="2">
        <v>0</v>
      </c>
      <c r="G121" s="2">
        <v>1</v>
      </c>
      <c r="H121" s="2">
        <v>1</v>
      </c>
      <c r="I121" s="2">
        <v>0</v>
      </c>
      <c r="J121" s="2"/>
      <c r="K121" s="2">
        <v>1</v>
      </c>
      <c r="L121" s="2">
        <v>1</v>
      </c>
      <c r="M121" s="2">
        <v>3</v>
      </c>
    </row>
    <row r="122" spans="2:13" hidden="1" x14ac:dyDescent="0.25">
      <c r="B122" s="1" t="s">
        <v>7</v>
      </c>
      <c r="C122" s="2">
        <v>0</v>
      </c>
      <c r="D122" s="2">
        <v>1</v>
      </c>
      <c r="E122" s="2">
        <v>1</v>
      </c>
      <c r="F122" s="2">
        <v>3</v>
      </c>
      <c r="G122" s="2">
        <v>10</v>
      </c>
      <c r="H122" s="2">
        <v>13</v>
      </c>
      <c r="I122" s="2">
        <v>1</v>
      </c>
      <c r="J122" s="2"/>
      <c r="K122" s="2">
        <v>9</v>
      </c>
      <c r="L122" s="2">
        <v>10</v>
      </c>
      <c r="M122" s="2">
        <v>24</v>
      </c>
    </row>
    <row r="123" spans="2:13" hidden="1" x14ac:dyDescent="0.25">
      <c r="B123" s="1" t="s">
        <v>8</v>
      </c>
      <c r="C123" s="2">
        <v>0</v>
      </c>
      <c r="D123" s="2">
        <v>1</v>
      </c>
      <c r="E123" s="2">
        <v>1</v>
      </c>
      <c r="F123" s="2">
        <v>3</v>
      </c>
      <c r="G123" s="2">
        <v>4</v>
      </c>
      <c r="H123" s="2">
        <v>7</v>
      </c>
      <c r="I123" s="2">
        <v>0</v>
      </c>
      <c r="J123" s="2"/>
      <c r="K123" s="2">
        <v>3</v>
      </c>
      <c r="L123" s="2">
        <v>3</v>
      </c>
      <c r="M123" s="2">
        <v>11</v>
      </c>
    </row>
    <row r="124" spans="2:13" hidden="1" x14ac:dyDescent="0.25">
      <c r="B124" s="1" t="s">
        <v>9</v>
      </c>
      <c r="C124" s="2">
        <v>0</v>
      </c>
      <c r="D124" s="2">
        <v>1</v>
      </c>
      <c r="E124" s="2">
        <v>1</v>
      </c>
      <c r="F124" s="2">
        <v>0</v>
      </c>
      <c r="G124" s="2">
        <v>11</v>
      </c>
      <c r="H124" s="2">
        <v>11</v>
      </c>
      <c r="I124" s="2">
        <v>0</v>
      </c>
      <c r="J124" s="2"/>
      <c r="K124" s="2">
        <v>7</v>
      </c>
      <c r="L124" s="2">
        <v>7</v>
      </c>
      <c r="M124" s="2">
        <v>19</v>
      </c>
    </row>
    <row r="125" spans="2:13" hidden="1" x14ac:dyDescent="0.25">
      <c r="B125" s="1" t="s">
        <v>10</v>
      </c>
      <c r="C125" s="2">
        <v>0</v>
      </c>
      <c r="D125" s="2">
        <v>1</v>
      </c>
      <c r="E125" s="2">
        <v>1</v>
      </c>
      <c r="F125" s="2">
        <v>0</v>
      </c>
      <c r="G125" s="2">
        <v>5</v>
      </c>
      <c r="H125" s="2">
        <v>5</v>
      </c>
      <c r="I125" s="2">
        <v>1</v>
      </c>
      <c r="J125" s="2"/>
      <c r="K125" s="2">
        <v>4</v>
      </c>
      <c r="L125" s="2">
        <v>5</v>
      </c>
      <c r="M125" s="2">
        <v>11</v>
      </c>
    </row>
    <row r="126" spans="2:13" hidden="1" x14ac:dyDescent="0.25">
      <c r="B126" s="1" t="s">
        <v>11</v>
      </c>
      <c r="C126" s="2">
        <v>0</v>
      </c>
      <c r="D126" s="2">
        <v>1</v>
      </c>
      <c r="E126" s="2">
        <v>1</v>
      </c>
      <c r="F126" s="2">
        <v>0</v>
      </c>
      <c r="G126" s="2">
        <v>13</v>
      </c>
      <c r="H126" s="2">
        <v>13</v>
      </c>
      <c r="I126" s="2">
        <v>0</v>
      </c>
      <c r="J126" s="2"/>
      <c r="K126" s="2">
        <v>10</v>
      </c>
      <c r="L126" s="2">
        <v>10</v>
      </c>
      <c r="M126" s="2">
        <v>24</v>
      </c>
    </row>
    <row r="127" spans="2:13" hidden="1" x14ac:dyDescent="0.25">
      <c r="B127" s="1" t="s">
        <v>12</v>
      </c>
      <c r="C127" s="2">
        <v>0</v>
      </c>
      <c r="D127" s="2">
        <v>1</v>
      </c>
      <c r="E127" s="2">
        <v>1</v>
      </c>
      <c r="F127" s="2">
        <v>0</v>
      </c>
      <c r="G127" s="2">
        <v>15</v>
      </c>
      <c r="H127" s="2">
        <v>15</v>
      </c>
      <c r="I127" s="2">
        <v>1</v>
      </c>
      <c r="J127" s="2"/>
      <c r="K127" s="2">
        <v>14</v>
      </c>
      <c r="L127" s="2">
        <v>15</v>
      </c>
      <c r="M127" s="2">
        <v>31</v>
      </c>
    </row>
    <row r="128" spans="2:13" hidden="1" x14ac:dyDescent="0.25">
      <c r="B128" s="1" t="s">
        <v>13</v>
      </c>
      <c r="C128" s="2">
        <v>1</v>
      </c>
      <c r="D128" s="2">
        <v>0</v>
      </c>
      <c r="E128" s="2">
        <v>1</v>
      </c>
      <c r="F128" s="2">
        <v>1</v>
      </c>
      <c r="G128" s="2">
        <v>2</v>
      </c>
      <c r="H128" s="2">
        <v>3</v>
      </c>
      <c r="I128" s="2">
        <v>0</v>
      </c>
      <c r="J128" s="2"/>
      <c r="K128" s="2">
        <v>2</v>
      </c>
      <c r="L128" s="2">
        <v>2</v>
      </c>
      <c r="M128" s="2">
        <v>6</v>
      </c>
    </row>
    <row r="129" spans="2:13" hidden="1" x14ac:dyDescent="0.25">
      <c r="B129" s="1" t="s">
        <v>14</v>
      </c>
      <c r="C129" s="2">
        <v>1</v>
      </c>
      <c r="D129" s="2">
        <v>0</v>
      </c>
      <c r="E129" s="2">
        <v>1</v>
      </c>
      <c r="F129" s="2">
        <v>0</v>
      </c>
      <c r="G129" s="2">
        <v>7</v>
      </c>
      <c r="H129" s="2">
        <v>7</v>
      </c>
      <c r="I129" s="2">
        <v>0</v>
      </c>
      <c r="J129" s="2"/>
      <c r="K129" s="2">
        <v>6</v>
      </c>
      <c r="L129" s="2">
        <v>6</v>
      </c>
      <c r="M129" s="2">
        <v>14</v>
      </c>
    </row>
    <row r="130" spans="2:13" hidden="1" x14ac:dyDescent="0.25">
      <c r="B130" s="1" t="s">
        <v>15</v>
      </c>
      <c r="C130" s="2">
        <v>0</v>
      </c>
      <c r="D130" s="2">
        <v>1</v>
      </c>
      <c r="E130" s="2">
        <v>1</v>
      </c>
      <c r="F130" s="2">
        <v>0</v>
      </c>
      <c r="G130" s="2">
        <v>9</v>
      </c>
      <c r="H130" s="2">
        <v>9</v>
      </c>
      <c r="I130" s="2">
        <v>1</v>
      </c>
      <c r="J130" s="2"/>
      <c r="K130" s="2">
        <v>8</v>
      </c>
      <c r="L130" s="2">
        <v>9</v>
      </c>
      <c r="M130" s="2">
        <v>19</v>
      </c>
    </row>
    <row r="131" spans="2:13" hidden="1" x14ac:dyDescent="0.25">
      <c r="B131" s="1" t="s">
        <v>16</v>
      </c>
      <c r="C131" s="2">
        <v>0</v>
      </c>
      <c r="D131" s="2">
        <v>1</v>
      </c>
      <c r="E131" s="2">
        <v>1</v>
      </c>
      <c r="F131" s="2">
        <v>5</v>
      </c>
      <c r="G131" s="2">
        <v>2</v>
      </c>
      <c r="H131" s="2">
        <v>7</v>
      </c>
      <c r="I131" s="2">
        <v>1</v>
      </c>
      <c r="J131" s="2"/>
      <c r="K131" s="2">
        <v>5</v>
      </c>
      <c r="L131" s="2">
        <v>6</v>
      </c>
      <c r="M131" s="2">
        <v>14</v>
      </c>
    </row>
    <row r="132" spans="2:13" hidden="1" x14ac:dyDescent="0.25">
      <c r="B132" s="1" t="s">
        <v>17</v>
      </c>
      <c r="C132" s="2">
        <v>0</v>
      </c>
      <c r="D132" s="2">
        <v>1</v>
      </c>
      <c r="E132" s="2">
        <v>1</v>
      </c>
      <c r="F132" s="2">
        <v>0</v>
      </c>
      <c r="G132" s="2">
        <v>1</v>
      </c>
      <c r="H132" s="2">
        <v>1</v>
      </c>
      <c r="I132" s="2">
        <v>0</v>
      </c>
      <c r="J132" s="2"/>
      <c r="K132" s="2">
        <v>2</v>
      </c>
      <c r="L132" s="2">
        <v>2</v>
      </c>
      <c r="M132" s="2">
        <v>4</v>
      </c>
    </row>
    <row r="133" spans="2:13" hidden="1" x14ac:dyDescent="0.25">
      <c r="B133" s="1" t="s">
        <v>18</v>
      </c>
      <c r="C133" s="2">
        <v>0</v>
      </c>
      <c r="D133" s="2">
        <v>1</v>
      </c>
      <c r="E133" s="2">
        <v>1</v>
      </c>
      <c r="F133" s="2">
        <v>1</v>
      </c>
      <c r="G133" s="2">
        <v>2</v>
      </c>
      <c r="H133" s="2">
        <v>3</v>
      </c>
      <c r="I133" s="2">
        <v>1</v>
      </c>
      <c r="J133" s="2"/>
      <c r="K133" s="2">
        <v>2</v>
      </c>
      <c r="L133" s="2">
        <v>3</v>
      </c>
      <c r="M133" s="2">
        <v>7</v>
      </c>
    </row>
    <row r="134" spans="2:13" hidden="1" x14ac:dyDescent="0.25">
      <c r="B134" s="1" t="s">
        <v>19</v>
      </c>
      <c r="C134" s="2">
        <v>0</v>
      </c>
      <c r="D134" s="2">
        <v>1</v>
      </c>
      <c r="E134" s="2">
        <v>1</v>
      </c>
      <c r="F134" s="2">
        <v>0</v>
      </c>
      <c r="G134" s="2">
        <v>3</v>
      </c>
      <c r="H134" s="2">
        <v>3</v>
      </c>
      <c r="I134" s="2">
        <v>0</v>
      </c>
      <c r="J134" s="2"/>
      <c r="K134" s="2">
        <v>2</v>
      </c>
      <c r="L134" s="2">
        <v>2</v>
      </c>
      <c r="M134" s="2">
        <v>6</v>
      </c>
    </row>
    <row r="135" spans="2:13" hidden="1" x14ac:dyDescent="0.25">
      <c r="B135" s="1" t="s">
        <v>20</v>
      </c>
      <c r="C135" s="2">
        <v>0</v>
      </c>
      <c r="D135" s="2">
        <v>1</v>
      </c>
      <c r="E135" s="2">
        <v>1</v>
      </c>
      <c r="F135" s="2">
        <v>0</v>
      </c>
      <c r="G135" s="2">
        <v>11</v>
      </c>
      <c r="H135" s="2">
        <v>11</v>
      </c>
      <c r="I135" s="2">
        <v>0</v>
      </c>
      <c r="J135" s="2"/>
      <c r="K135" s="2">
        <v>11</v>
      </c>
      <c r="L135" s="2">
        <v>11</v>
      </c>
      <c r="M135" s="2">
        <v>23</v>
      </c>
    </row>
    <row r="136" spans="2:13" hidden="1" x14ac:dyDescent="0.25">
      <c r="B136" s="1" t="s">
        <v>21</v>
      </c>
      <c r="C136" s="2">
        <v>0</v>
      </c>
      <c r="D136" s="2">
        <v>0</v>
      </c>
      <c r="E136" s="2">
        <v>0</v>
      </c>
      <c r="F136" s="2">
        <v>0</v>
      </c>
      <c r="G136" s="2">
        <v>14</v>
      </c>
      <c r="H136" s="2">
        <v>14</v>
      </c>
      <c r="I136" s="2">
        <v>1</v>
      </c>
      <c r="J136" s="2"/>
      <c r="K136" s="2">
        <v>10</v>
      </c>
      <c r="L136" s="2">
        <v>11</v>
      </c>
      <c r="M136" s="2">
        <v>25</v>
      </c>
    </row>
    <row r="137" spans="2:13" hidden="1" x14ac:dyDescent="0.25">
      <c r="B137" s="1" t="s">
        <v>22</v>
      </c>
      <c r="C137" s="2">
        <v>0</v>
      </c>
      <c r="D137" s="2">
        <v>1</v>
      </c>
      <c r="E137" s="2">
        <v>1</v>
      </c>
      <c r="F137" s="2">
        <v>1</v>
      </c>
      <c r="G137" s="2">
        <v>9</v>
      </c>
      <c r="H137" s="2">
        <v>10</v>
      </c>
      <c r="I137" s="2">
        <v>0</v>
      </c>
      <c r="J137" s="2"/>
      <c r="K137" s="2">
        <v>10</v>
      </c>
      <c r="L137" s="2">
        <v>10</v>
      </c>
      <c r="M137" s="2">
        <v>21</v>
      </c>
    </row>
    <row r="138" spans="2:13" hidden="1" x14ac:dyDescent="0.25">
      <c r="B138" s="1" t="s">
        <v>23</v>
      </c>
      <c r="C138" s="2">
        <v>0</v>
      </c>
      <c r="D138" s="2">
        <v>1</v>
      </c>
      <c r="E138" s="2">
        <v>1</v>
      </c>
      <c r="F138" s="2">
        <v>0</v>
      </c>
      <c r="G138" s="2">
        <v>3</v>
      </c>
      <c r="H138" s="2">
        <v>3</v>
      </c>
      <c r="I138" s="2">
        <v>1</v>
      </c>
      <c r="J138" s="2"/>
      <c r="K138" s="2">
        <v>3</v>
      </c>
      <c r="L138" s="2">
        <v>4</v>
      </c>
      <c r="M138" s="2">
        <v>8</v>
      </c>
    </row>
    <row r="139" spans="2:13" hidden="1" x14ac:dyDescent="0.25">
      <c r="B139" s="1" t="s">
        <v>24</v>
      </c>
      <c r="C139" s="2">
        <v>0</v>
      </c>
      <c r="D139" s="2">
        <v>1</v>
      </c>
      <c r="E139" s="2">
        <v>1</v>
      </c>
      <c r="F139" s="2">
        <v>0</v>
      </c>
      <c r="G139" s="2">
        <v>3</v>
      </c>
      <c r="H139" s="2">
        <v>3</v>
      </c>
      <c r="I139" s="2">
        <v>0</v>
      </c>
      <c r="J139" s="2"/>
      <c r="K139" s="2">
        <v>2</v>
      </c>
      <c r="L139" s="2">
        <v>2</v>
      </c>
      <c r="M139" s="2">
        <v>6</v>
      </c>
    </row>
    <row r="140" spans="2:13" hidden="1" x14ac:dyDescent="0.25">
      <c r="B140" s="1" t="s">
        <v>25</v>
      </c>
      <c r="C140" s="2">
        <v>0</v>
      </c>
      <c r="D140" s="2">
        <v>1</v>
      </c>
      <c r="E140" s="2">
        <v>1</v>
      </c>
      <c r="F140" s="2">
        <v>0</v>
      </c>
      <c r="G140" s="2">
        <v>4</v>
      </c>
      <c r="H140" s="2">
        <v>4</v>
      </c>
      <c r="I140" s="2">
        <v>0</v>
      </c>
      <c r="J140" s="2"/>
      <c r="K140" s="2">
        <v>4</v>
      </c>
      <c r="L140" s="2">
        <v>4</v>
      </c>
      <c r="M140" s="2">
        <v>9</v>
      </c>
    </row>
    <row r="141" spans="2:13" hidden="1" x14ac:dyDescent="0.25">
      <c r="B141" s="6" t="s">
        <v>26</v>
      </c>
      <c r="C141" s="7">
        <v>2</v>
      </c>
      <c r="D141" s="7">
        <v>23</v>
      </c>
      <c r="E141" s="7">
        <v>25</v>
      </c>
      <c r="F141" s="7">
        <v>24</v>
      </c>
      <c r="G141" s="7">
        <v>187</v>
      </c>
      <c r="H141" s="7">
        <v>211</v>
      </c>
      <c r="I141" s="7">
        <v>12</v>
      </c>
      <c r="J141" s="7"/>
      <c r="K141" s="7">
        <v>172</v>
      </c>
      <c r="L141" s="7">
        <v>184</v>
      </c>
      <c r="M141" s="7">
        <v>420</v>
      </c>
    </row>
  </sheetData>
  <mergeCells count="15">
    <mergeCell ref="C113:D113"/>
    <mergeCell ref="F113:G113"/>
    <mergeCell ref="I113:K113"/>
    <mergeCell ref="B4:B5"/>
    <mergeCell ref="C4:D4"/>
    <mergeCell ref="E4:H4"/>
    <mergeCell ref="K4:K5"/>
    <mergeCell ref="AB4:AB5"/>
    <mergeCell ref="AC4:AD4"/>
    <mergeCell ref="AE4:AH4"/>
    <mergeCell ref="L4:M4"/>
    <mergeCell ref="N4:Q4"/>
    <mergeCell ref="S4:S5"/>
    <mergeCell ref="T4:U4"/>
    <mergeCell ref="V4:Y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L13"/>
  <sheetViews>
    <sheetView showGridLines="0" tabSelected="1" zoomScaleNormal="100" workbookViewId="0">
      <selection activeCell="B17" sqref="B17"/>
    </sheetView>
  </sheetViews>
  <sheetFormatPr baseColWidth="10" defaultRowHeight="15" x14ac:dyDescent="0.25"/>
  <cols>
    <col min="1" max="1" width="11.42578125" style="209"/>
    <col min="2" max="2" width="20.7109375" style="209" customWidth="1"/>
    <col min="3" max="3" width="12.7109375" style="209" customWidth="1"/>
    <col min="4" max="4" width="12.7109375" style="255" customWidth="1"/>
    <col min="5" max="9" width="12.7109375" style="209" customWidth="1"/>
    <col min="10" max="10" width="11.42578125" style="209"/>
    <col min="11" max="11" width="4.85546875" style="209" customWidth="1"/>
    <col min="12" max="12" width="5.42578125" style="209" customWidth="1"/>
    <col min="13" max="16384" width="11.42578125" style="209"/>
  </cols>
  <sheetData>
    <row r="2" spans="1:12" x14ac:dyDescent="0.25">
      <c r="B2" s="267" t="s">
        <v>446</v>
      </c>
      <c r="C2" s="254"/>
    </row>
    <row r="3" spans="1:12" x14ac:dyDescent="0.25">
      <c r="B3" s="268" t="s">
        <v>476</v>
      </c>
      <c r="C3" s="255"/>
      <c r="E3" s="255"/>
      <c r="F3" s="255"/>
      <c r="G3" s="255"/>
      <c r="H3" s="255"/>
      <c r="I3" s="255"/>
    </row>
    <row r="4" spans="1:12" ht="24.95" customHeight="1" x14ac:dyDescent="0.25">
      <c r="B4" s="352" t="s">
        <v>314</v>
      </c>
      <c r="C4" s="352" t="s">
        <v>391</v>
      </c>
      <c r="D4" s="352" t="s">
        <v>315</v>
      </c>
      <c r="E4" s="352" t="s">
        <v>316</v>
      </c>
      <c r="F4" s="351" t="s">
        <v>430</v>
      </c>
      <c r="G4" s="351"/>
      <c r="H4" s="351"/>
      <c r="I4" s="351"/>
    </row>
    <row r="5" spans="1:12" ht="30" customHeight="1" x14ac:dyDescent="0.25">
      <c r="A5" s="256"/>
      <c r="B5" s="352"/>
      <c r="C5" s="352"/>
      <c r="D5" s="352"/>
      <c r="E5" s="352"/>
      <c r="F5" s="297" t="s">
        <v>317</v>
      </c>
      <c r="G5" s="297" t="s">
        <v>447</v>
      </c>
      <c r="H5" s="297" t="s">
        <v>318</v>
      </c>
      <c r="I5" s="297" t="s">
        <v>448</v>
      </c>
      <c r="K5" s="257"/>
      <c r="L5" s="257"/>
    </row>
    <row r="6" spans="1:12" ht="30" customHeight="1" x14ac:dyDescent="0.25">
      <c r="A6" s="256"/>
      <c r="B6" s="295" t="s">
        <v>31</v>
      </c>
      <c r="C6" s="272">
        <v>25</v>
      </c>
      <c r="D6" s="272">
        <v>25</v>
      </c>
      <c r="E6" s="273">
        <f>D6/C6</f>
        <v>1</v>
      </c>
      <c r="F6" s="272">
        <v>23</v>
      </c>
      <c r="G6" s="274">
        <f>F6/D6</f>
        <v>0.92</v>
      </c>
      <c r="H6" s="272">
        <v>2</v>
      </c>
      <c r="I6" s="274">
        <f>H6/D6</f>
        <v>0.08</v>
      </c>
      <c r="J6" s="227"/>
      <c r="K6" s="258"/>
      <c r="L6" s="258"/>
    </row>
    <row r="7" spans="1:12" ht="30" customHeight="1" x14ac:dyDescent="0.25">
      <c r="A7" s="259"/>
      <c r="B7" s="295" t="s">
        <v>33</v>
      </c>
      <c r="C7" s="263">
        <v>211</v>
      </c>
      <c r="D7" s="263">
        <v>211</v>
      </c>
      <c r="E7" s="273">
        <f>D7/C7</f>
        <v>1</v>
      </c>
      <c r="F7" s="263">
        <v>187</v>
      </c>
      <c r="G7" s="274">
        <f>F7/D7</f>
        <v>0.88625592417061616</v>
      </c>
      <c r="H7" s="263">
        <v>24</v>
      </c>
      <c r="I7" s="274">
        <f>H7/D7</f>
        <v>0.11374407582938388</v>
      </c>
      <c r="J7" s="227"/>
      <c r="K7" s="258"/>
      <c r="L7" s="258"/>
    </row>
    <row r="8" spans="1:12" ht="30" customHeight="1" x14ac:dyDescent="0.25">
      <c r="A8" s="260"/>
      <c r="B8" s="295" t="s">
        <v>35</v>
      </c>
      <c r="C8" s="272">
        <v>184</v>
      </c>
      <c r="D8" s="272">
        <v>184</v>
      </c>
      <c r="E8" s="273">
        <f>D8/C8</f>
        <v>1</v>
      </c>
      <c r="F8" s="272">
        <v>172</v>
      </c>
      <c r="G8" s="274">
        <f>F8/D8</f>
        <v>0.93478260869565222</v>
      </c>
      <c r="H8" s="272">
        <v>12</v>
      </c>
      <c r="I8" s="274">
        <f>H8/D8</f>
        <v>6.5217391304347824E-2</v>
      </c>
      <c r="J8" s="227"/>
      <c r="K8" s="258"/>
      <c r="L8" s="258"/>
    </row>
    <row r="9" spans="1:12" ht="30" customHeight="1" x14ac:dyDescent="0.25">
      <c r="A9" s="261"/>
      <c r="B9" s="298" t="s">
        <v>38</v>
      </c>
      <c r="C9" s="299">
        <f>SUM(C6:C8)</f>
        <v>420</v>
      </c>
      <c r="D9" s="299">
        <f>SUM(D6:D8)</f>
        <v>420</v>
      </c>
      <c r="E9" s="300">
        <f>D9/C9</f>
        <v>1</v>
      </c>
      <c r="F9" s="301">
        <f>SUM(F6:F8)</f>
        <v>382</v>
      </c>
      <c r="G9" s="302">
        <f>F9/D9</f>
        <v>0.90952380952380951</v>
      </c>
      <c r="H9" s="301">
        <f>SUM(H6:H8)</f>
        <v>38</v>
      </c>
      <c r="I9" s="302">
        <f>H9/D9</f>
        <v>9.0476190476190474E-2</v>
      </c>
      <c r="J9" s="227"/>
    </row>
    <row r="10" spans="1:12" ht="12" customHeight="1" x14ac:dyDescent="0.25">
      <c r="A10" s="261"/>
      <c r="B10" s="253" t="s">
        <v>482</v>
      </c>
      <c r="C10" s="253"/>
      <c r="D10" s="262"/>
    </row>
    <row r="11" spans="1:12" ht="12" customHeight="1" x14ac:dyDescent="0.25">
      <c r="A11" s="261"/>
      <c r="B11" s="253" t="s">
        <v>392</v>
      </c>
      <c r="C11" s="253"/>
      <c r="D11" s="262"/>
    </row>
    <row r="12" spans="1:12" ht="12" customHeight="1" x14ac:dyDescent="0.25">
      <c r="A12" s="261"/>
      <c r="B12" s="253" t="s">
        <v>393</v>
      </c>
      <c r="C12" s="253"/>
      <c r="D12" s="262"/>
    </row>
    <row r="13" spans="1:12" ht="12" customHeight="1" x14ac:dyDescent="0.25">
      <c r="B13" s="253" t="s">
        <v>445</v>
      </c>
      <c r="C13" s="253"/>
    </row>
  </sheetData>
  <sheetProtection algorithmName="SHA-512" hashValue="82Y/Zr3ty+0t/PPNxEyBIYuY+WRifzXAWQZEcFvtC5nr2ENwViLKbrNGJ3FL+GSpBs1qBybbzSrosNvvnStKTQ==" saltValue="P/yqDSsJbGAklox/Fv//1Q==" spinCount="100000" sheet="1" objects="1" scenarios="1"/>
  <mergeCells count="5">
    <mergeCell ref="F4:I4"/>
    <mergeCell ref="B4:B5"/>
    <mergeCell ref="D4:D5"/>
    <mergeCell ref="E4:E5"/>
    <mergeCell ref="C4:C5"/>
  </mergeCells>
  <pageMargins left="0.7" right="0.7" top="0.75" bottom="0.75" header="0.3" footer="0.3"/>
  <pageSetup paperSize="9" scale="47" orientation="portrait" r:id="rId1"/>
  <ignoredErrors>
    <ignoredError sqref="E9 G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U38"/>
  <sheetViews>
    <sheetView showGridLines="0" zoomScaleNormal="100" workbookViewId="0">
      <selection activeCell="B17" sqref="B17"/>
    </sheetView>
  </sheetViews>
  <sheetFormatPr baseColWidth="10" defaultRowHeight="15" x14ac:dyDescent="0.25"/>
  <cols>
    <col min="1" max="1" width="11.42578125" style="195"/>
    <col min="2" max="2" width="17.28515625" style="195" customWidth="1"/>
    <col min="3" max="9" width="12.7109375" style="195" customWidth="1"/>
    <col min="10" max="16384" width="11.42578125" style="195"/>
  </cols>
  <sheetData>
    <row r="2" spans="2:21" x14ac:dyDescent="0.25">
      <c r="B2" s="265" t="s">
        <v>449</v>
      </c>
      <c r="C2" s="206"/>
      <c r="D2" s="231"/>
    </row>
    <row r="3" spans="2:21" x14ac:dyDescent="0.25">
      <c r="B3" s="266" t="s">
        <v>477</v>
      </c>
      <c r="C3" s="206"/>
      <c r="D3" s="231"/>
    </row>
    <row r="4" spans="2:21" ht="24.95" customHeight="1" x14ac:dyDescent="0.25">
      <c r="B4" s="352" t="s">
        <v>27</v>
      </c>
      <c r="C4" s="352" t="s">
        <v>391</v>
      </c>
      <c r="D4" s="352" t="s">
        <v>315</v>
      </c>
      <c r="E4" s="352" t="s">
        <v>316</v>
      </c>
      <c r="F4" s="351" t="s">
        <v>430</v>
      </c>
      <c r="G4" s="351"/>
      <c r="H4" s="351"/>
      <c r="I4" s="351"/>
    </row>
    <row r="5" spans="2:21" ht="30" customHeight="1" x14ac:dyDescent="0.25">
      <c r="B5" s="352"/>
      <c r="C5" s="352"/>
      <c r="D5" s="352"/>
      <c r="E5" s="352"/>
      <c r="F5" s="297" t="s">
        <v>317</v>
      </c>
      <c r="G5" s="297" t="s">
        <v>447</v>
      </c>
      <c r="H5" s="297" t="s">
        <v>318</v>
      </c>
      <c r="I5" s="297" t="s">
        <v>448</v>
      </c>
    </row>
    <row r="6" spans="2:21" ht="20.100000000000001" customHeight="1" x14ac:dyDescent="0.25">
      <c r="B6" s="275" t="s">
        <v>336</v>
      </c>
      <c r="C6" s="276">
        <v>13</v>
      </c>
      <c r="D6" s="277">
        <v>13</v>
      </c>
      <c r="E6" s="278">
        <f>D6/C6</f>
        <v>1</v>
      </c>
      <c r="F6" s="279">
        <v>12</v>
      </c>
      <c r="G6" s="280">
        <f t="shared" ref="G6:G32" si="0">F6/D6</f>
        <v>0.92307692307692313</v>
      </c>
      <c r="H6" s="279">
        <v>1</v>
      </c>
      <c r="I6" s="280">
        <f t="shared" ref="I6:I32" si="1">H6/D6</f>
        <v>7.6923076923076927E-2</v>
      </c>
      <c r="T6" s="251"/>
      <c r="U6" s="251"/>
    </row>
    <row r="7" spans="2:21" ht="20.100000000000001" customHeight="1" x14ac:dyDescent="0.25">
      <c r="B7" s="275" t="s">
        <v>337</v>
      </c>
      <c r="C7" s="276">
        <v>38</v>
      </c>
      <c r="D7" s="277">
        <v>38</v>
      </c>
      <c r="E7" s="278">
        <f>D7/C7</f>
        <v>1</v>
      </c>
      <c r="F7" s="279">
        <v>27</v>
      </c>
      <c r="G7" s="280">
        <f t="shared" si="0"/>
        <v>0.71052631578947367</v>
      </c>
      <c r="H7" s="279">
        <v>11</v>
      </c>
      <c r="I7" s="280">
        <f t="shared" si="1"/>
        <v>0.28947368421052633</v>
      </c>
      <c r="T7" s="251"/>
      <c r="U7" s="251"/>
    </row>
    <row r="8" spans="2:21" ht="20.100000000000001" customHeight="1" x14ac:dyDescent="0.25">
      <c r="B8" s="275" t="s">
        <v>338</v>
      </c>
      <c r="C8" s="276">
        <v>16</v>
      </c>
      <c r="D8" s="277">
        <v>16</v>
      </c>
      <c r="E8" s="278">
        <f t="shared" ref="E8:E32" si="2">D8/C8</f>
        <v>1</v>
      </c>
      <c r="F8" s="279">
        <v>16</v>
      </c>
      <c r="G8" s="280">
        <f t="shared" si="0"/>
        <v>1</v>
      </c>
      <c r="H8" s="279">
        <v>0</v>
      </c>
      <c r="I8" s="280">
        <f t="shared" si="1"/>
        <v>0</v>
      </c>
      <c r="T8" s="251"/>
      <c r="U8" s="251"/>
    </row>
    <row r="9" spans="2:21" ht="20.100000000000001" customHeight="1" x14ac:dyDescent="0.25">
      <c r="B9" s="275" t="s">
        <v>339</v>
      </c>
      <c r="C9" s="276">
        <v>20</v>
      </c>
      <c r="D9" s="277">
        <v>20</v>
      </c>
      <c r="E9" s="278">
        <f t="shared" si="2"/>
        <v>1</v>
      </c>
      <c r="F9" s="279">
        <v>19</v>
      </c>
      <c r="G9" s="280">
        <f t="shared" si="0"/>
        <v>0.95</v>
      </c>
      <c r="H9" s="279">
        <v>1</v>
      </c>
      <c r="I9" s="280">
        <f t="shared" si="1"/>
        <v>0.05</v>
      </c>
      <c r="T9" s="251"/>
      <c r="U9" s="251"/>
    </row>
    <row r="10" spans="2:21" ht="20.100000000000001" customHeight="1" x14ac:dyDescent="0.25">
      <c r="B10" s="275" t="s">
        <v>340</v>
      </c>
      <c r="C10" s="276">
        <v>22</v>
      </c>
      <c r="D10" s="277">
        <v>22</v>
      </c>
      <c r="E10" s="278">
        <f t="shared" si="2"/>
        <v>1</v>
      </c>
      <c r="F10" s="279">
        <v>21</v>
      </c>
      <c r="G10" s="280">
        <f t="shared" si="0"/>
        <v>0.95454545454545459</v>
      </c>
      <c r="H10" s="279">
        <v>1</v>
      </c>
      <c r="I10" s="280">
        <f t="shared" si="1"/>
        <v>4.5454545454545456E-2</v>
      </c>
      <c r="T10" s="251"/>
      <c r="U10" s="251"/>
    </row>
    <row r="11" spans="2:21" ht="20.100000000000001" customHeight="1" x14ac:dyDescent="0.25">
      <c r="B11" s="281" t="s">
        <v>341</v>
      </c>
      <c r="C11" s="276">
        <v>26</v>
      </c>
      <c r="D11" s="277">
        <v>26</v>
      </c>
      <c r="E11" s="278">
        <f t="shared" si="2"/>
        <v>1</v>
      </c>
      <c r="F11" s="279">
        <v>26</v>
      </c>
      <c r="G11" s="280">
        <f t="shared" si="0"/>
        <v>1</v>
      </c>
      <c r="H11" s="279">
        <v>0</v>
      </c>
      <c r="I11" s="280">
        <f t="shared" si="1"/>
        <v>0</v>
      </c>
      <c r="T11" s="251"/>
      <c r="U11" s="251"/>
    </row>
    <row r="12" spans="2:21" ht="20.100000000000001" customHeight="1" x14ac:dyDescent="0.25">
      <c r="B12" s="275" t="s">
        <v>342</v>
      </c>
      <c r="C12" s="276">
        <v>3</v>
      </c>
      <c r="D12" s="277">
        <v>3</v>
      </c>
      <c r="E12" s="278">
        <f t="shared" si="2"/>
        <v>1</v>
      </c>
      <c r="F12" s="279">
        <v>3</v>
      </c>
      <c r="G12" s="280">
        <f t="shared" si="0"/>
        <v>1</v>
      </c>
      <c r="H12" s="279">
        <v>0</v>
      </c>
      <c r="I12" s="280">
        <f t="shared" si="1"/>
        <v>0</v>
      </c>
      <c r="T12" s="251"/>
      <c r="U12" s="251"/>
    </row>
    <row r="13" spans="2:21" ht="20.100000000000001" customHeight="1" x14ac:dyDescent="0.25">
      <c r="B13" s="275" t="s">
        <v>343</v>
      </c>
      <c r="C13" s="276">
        <v>24</v>
      </c>
      <c r="D13" s="277">
        <v>24</v>
      </c>
      <c r="E13" s="278">
        <f t="shared" si="2"/>
        <v>1</v>
      </c>
      <c r="F13" s="279">
        <v>20</v>
      </c>
      <c r="G13" s="280">
        <f t="shared" si="0"/>
        <v>0.83333333333333337</v>
      </c>
      <c r="H13" s="279">
        <v>4</v>
      </c>
      <c r="I13" s="280">
        <f t="shared" si="1"/>
        <v>0.16666666666666666</v>
      </c>
      <c r="T13" s="251"/>
      <c r="U13" s="251"/>
    </row>
    <row r="14" spans="2:21" ht="20.100000000000001" customHeight="1" x14ac:dyDescent="0.25">
      <c r="B14" s="275" t="s">
        <v>344</v>
      </c>
      <c r="C14" s="276">
        <v>11</v>
      </c>
      <c r="D14" s="277">
        <v>11</v>
      </c>
      <c r="E14" s="278">
        <f t="shared" si="2"/>
        <v>1</v>
      </c>
      <c r="F14" s="279">
        <v>8</v>
      </c>
      <c r="G14" s="280">
        <f t="shared" si="0"/>
        <v>0.72727272727272729</v>
      </c>
      <c r="H14" s="279">
        <v>3</v>
      </c>
      <c r="I14" s="280">
        <f t="shared" si="1"/>
        <v>0.27272727272727271</v>
      </c>
    </row>
    <row r="15" spans="2:21" ht="20.100000000000001" customHeight="1" x14ac:dyDescent="0.25">
      <c r="B15" s="275" t="s">
        <v>345</v>
      </c>
      <c r="C15" s="276">
        <v>19</v>
      </c>
      <c r="D15" s="277">
        <v>19</v>
      </c>
      <c r="E15" s="278">
        <f t="shared" si="2"/>
        <v>1</v>
      </c>
      <c r="F15" s="279">
        <v>19</v>
      </c>
      <c r="G15" s="280">
        <f t="shared" si="0"/>
        <v>1</v>
      </c>
      <c r="H15" s="279">
        <v>0</v>
      </c>
      <c r="I15" s="280">
        <f t="shared" si="1"/>
        <v>0</v>
      </c>
    </row>
    <row r="16" spans="2:21" ht="20.100000000000001" customHeight="1" x14ac:dyDescent="0.25">
      <c r="B16" s="275" t="s">
        <v>346</v>
      </c>
      <c r="C16" s="276">
        <v>11</v>
      </c>
      <c r="D16" s="277">
        <v>11</v>
      </c>
      <c r="E16" s="278">
        <f t="shared" si="2"/>
        <v>1</v>
      </c>
      <c r="F16" s="279">
        <v>10</v>
      </c>
      <c r="G16" s="280">
        <f t="shared" si="0"/>
        <v>0.90909090909090906</v>
      </c>
      <c r="H16" s="279">
        <v>1</v>
      </c>
      <c r="I16" s="280">
        <f t="shared" si="1"/>
        <v>9.0909090909090912E-2</v>
      </c>
    </row>
    <row r="17" spans="2:9" ht="20.100000000000001" customHeight="1" x14ac:dyDescent="0.25">
      <c r="B17" s="275" t="s">
        <v>347</v>
      </c>
      <c r="C17" s="276">
        <v>24</v>
      </c>
      <c r="D17" s="277">
        <v>24</v>
      </c>
      <c r="E17" s="278">
        <f t="shared" si="2"/>
        <v>1</v>
      </c>
      <c r="F17" s="279">
        <v>24</v>
      </c>
      <c r="G17" s="280">
        <f t="shared" si="0"/>
        <v>1</v>
      </c>
      <c r="H17" s="279">
        <v>0</v>
      </c>
      <c r="I17" s="280">
        <f t="shared" si="1"/>
        <v>0</v>
      </c>
    </row>
    <row r="18" spans="2:9" ht="20.100000000000001" customHeight="1" x14ac:dyDescent="0.25">
      <c r="B18" s="275" t="s">
        <v>348</v>
      </c>
      <c r="C18" s="276">
        <v>31</v>
      </c>
      <c r="D18" s="277">
        <v>31</v>
      </c>
      <c r="E18" s="278">
        <f t="shared" si="2"/>
        <v>1</v>
      </c>
      <c r="F18" s="279">
        <v>30</v>
      </c>
      <c r="G18" s="280">
        <f t="shared" si="0"/>
        <v>0.967741935483871</v>
      </c>
      <c r="H18" s="279">
        <v>1</v>
      </c>
      <c r="I18" s="280">
        <f t="shared" si="1"/>
        <v>3.2258064516129031E-2</v>
      </c>
    </row>
    <row r="19" spans="2:9" ht="20.100000000000001" customHeight="1" x14ac:dyDescent="0.25">
      <c r="B19" s="275" t="s">
        <v>349</v>
      </c>
      <c r="C19" s="276">
        <v>6</v>
      </c>
      <c r="D19" s="277">
        <v>6</v>
      </c>
      <c r="E19" s="278">
        <f t="shared" si="2"/>
        <v>1</v>
      </c>
      <c r="F19" s="279">
        <v>4</v>
      </c>
      <c r="G19" s="280">
        <f t="shared" si="0"/>
        <v>0.66666666666666663</v>
      </c>
      <c r="H19" s="279">
        <v>2</v>
      </c>
      <c r="I19" s="280">
        <f t="shared" si="1"/>
        <v>0.33333333333333331</v>
      </c>
    </row>
    <row r="20" spans="2:9" ht="20.100000000000001" customHeight="1" x14ac:dyDescent="0.25">
      <c r="B20" s="275" t="s">
        <v>350</v>
      </c>
      <c r="C20" s="276">
        <v>14</v>
      </c>
      <c r="D20" s="277">
        <v>14</v>
      </c>
      <c r="E20" s="278">
        <f t="shared" si="2"/>
        <v>1</v>
      </c>
      <c r="F20" s="279">
        <v>13</v>
      </c>
      <c r="G20" s="280">
        <f t="shared" si="0"/>
        <v>0.9285714285714286</v>
      </c>
      <c r="H20" s="279">
        <v>1</v>
      </c>
      <c r="I20" s="280">
        <f t="shared" si="1"/>
        <v>7.1428571428571425E-2</v>
      </c>
    </row>
    <row r="21" spans="2:9" ht="20.100000000000001" customHeight="1" x14ac:dyDescent="0.25">
      <c r="B21" s="275" t="s">
        <v>444</v>
      </c>
      <c r="C21" s="276">
        <v>19</v>
      </c>
      <c r="D21" s="277">
        <v>19</v>
      </c>
      <c r="E21" s="278">
        <f t="shared" si="2"/>
        <v>1</v>
      </c>
      <c r="F21" s="279">
        <v>18</v>
      </c>
      <c r="G21" s="280">
        <f t="shared" si="0"/>
        <v>0.94736842105263153</v>
      </c>
      <c r="H21" s="279">
        <v>1</v>
      </c>
      <c r="I21" s="280">
        <f t="shared" si="1"/>
        <v>5.2631578947368418E-2</v>
      </c>
    </row>
    <row r="22" spans="2:9" ht="20.100000000000001" customHeight="1" x14ac:dyDescent="0.25">
      <c r="B22" s="275" t="s">
        <v>352</v>
      </c>
      <c r="C22" s="276">
        <v>14</v>
      </c>
      <c r="D22" s="277">
        <v>14</v>
      </c>
      <c r="E22" s="278">
        <f t="shared" si="2"/>
        <v>1</v>
      </c>
      <c r="F22" s="279">
        <v>8</v>
      </c>
      <c r="G22" s="280">
        <f t="shared" si="0"/>
        <v>0.5714285714285714</v>
      </c>
      <c r="H22" s="279">
        <v>6</v>
      </c>
      <c r="I22" s="280">
        <f t="shared" si="1"/>
        <v>0.42857142857142855</v>
      </c>
    </row>
    <row r="23" spans="2:9" ht="20.100000000000001" customHeight="1" x14ac:dyDescent="0.25">
      <c r="B23" s="275" t="s">
        <v>353</v>
      </c>
      <c r="C23" s="276">
        <v>4</v>
      </c>
      <c r="D23" s="277">
        <v>4</v>
      </c>
      <c r="E23" s="278">
        <f t="shared" si="2"/>
        <v>1</v>
      </c>
      <c r="F23" s="279">
        <v>4</v>
      </c>
      <c r="G23" s="280">
        <f t="shared" si="0"/>
        <v>1</v>
      </c>
      <c r="H23" s="279">
        <v>0</v>
      </c>
      <c r="I23" s="280">
        <f t="shared" si="1"/>
        <v>0</v>
      </c>
    </row>
    <row r="24" spans="2:9" ht="20.100000000000001" customHeight="1" x14ac:dyDescent="0.25">
      <c r="B24" s="275" t="s">
        <v>354</v>
      </c>
      <c r="C24" s="276">
        <v>7</v>
      </c>
      <c r="D24" s="277">
        <v>7</v>
      </c>
      <c r="E24" s="278">
        <f t="shared" si="2"/>
        <v>1</v>
      </c>
      <c r="F24" s="279">
        <v>5</v>
      </c>
      <c r="G24" s="280">
        <f t="shared" si="0"/>
        <v>0.7142857142857143</v>
      </c>
      <c r="H24" s="279">
        <v>2</v>
      </c>
      <c r="I24" s="280">
        <f t="shared" si="1"/>
        <v>0.2857142857142857</v>
      </c>
    </row>
    <row r="25" spans="2:9" ht="20.100000000000001" customHeight="1" x14ac:dyDescent="0.25">
      <c r="B25" s="275" t="s">
        <v>355</v>
      </c>
      <c r="C25" s="276">
        <v>6</v>
      </c>
      <c r="D25" s="277">
        <v>6</v>
      </c>
      <c r="E25" s="278">
        <f t="shared" si="2"/>
        <v>1</v>
      </c>
      <c r="F25" s="279">
        <v>6</v>
      </c>
      <c r="G25" s="280">
        <f t="shared" si="0"/>
        <v>1</v>
      </c>
      <c r="H25" s="279">
        <v>0</v>
      </c>
      <c r="I25" s="280">
        <f t="shared" si="1"/>
        <v>0</v>
      </c>
    </row>
    <row r="26" spans="2:9" ht="20.100000000000001" customHeight="1" x14ac:dyDescent="0.25">
      <c r="B26" s="275" t="s">
        <v>356</v>
      </c>
      <c r="C26" s="276">
        <v>23</v>
      </c>
      <c r="D26" s="277">
        <v>23</v>
      </c>
      <c r="E26" s="278">
        <f t="shared" si="2"/>
        <v>1</v>
      </c>
      <c r="F26" s="279">
        <v>23</v>
      </c>
      <c r="G26" s="280">
        <f t="shared" si="0"/>
        <v>1</v>
      </c>
      <c r="H26" s="279">
        <v>0</v>
      </c>
      <c r="I26" s="280">
        <f t="shared" si="1"/>
        <v>0</v>
      </c>
    </row>
    <row r="27" spans="2:9" ht="20.100000000000001" customHeight="1" x14ac:dyDescent="0.25">
      <c r="B27" s="275" t="s">
        <v>357</v>
      </c>
      <c r="C27" s="276">
        <v>25</v>
      </c>
      <c r="D27" s="277">
        <v>25</v>
      </c>
      <c r="E27" s="278">
        <f t="shared" si="2"/>
        <v>1</v>
      </c>
      <c r="F27" s="279">
        <v>24</v>
      </c>
      <c r="G27" s="280">
        <f t="shared" si="0"/>
        <v>0.96</v>
      </c>
      <c r="H27" s="279">
        <v>1</v>
      </c>
      <c r="I27" s="280">
        <f t="shared" si="1"/>
        <v>0.04</v>
      </c>
    </row>
    <row r="28" spans="2:9" ht="20.100000000000001" customHeight="1" x14ac:dyDescent="0.25">
      <c r="B28" s="275" t="s">
        <v>358</v>
      </c>
      <c r="C28" s="276">
        <v>21</v>
      </c>
      <c r="D28" s="277">
        <v>21</v>
      </c>
      <c r="E28" s="278">
        <f t="shared" si="2"/>
        <v>1</v>
      </c>
      <c r="F28" s="279">
        <v>20</v>
      </c>
      <c r="G28" s="280">
        <f t="shared" si="0"/>
        <v>0.95238095238095233</v>
      </c>
      <c r="H28" s="279">
        <v>1</v>
      </c>
      <c r="I28" s="280">
        <f t="shared" si="1"/>
        <v>4.7619047619047616E-2</v>
      </c>
    </row>
    <row r="29" spans="2:9" ht="20.100000000000001" customHeight="1" x14ac:dyDescent="0.25">
      <c r="B29" s="275" t="s">
        <v>359</v>
      </c>
      <c r="C29" s="276">
        <v>8</v>
      </c>
      <c r="D29" s="277">
        <v>8</v>
      </c>
      <c r="E29" s="278">
        <f t="shared" si="2"/>
        <v>1</v>
      </c>
      <c r="F29" s="279">
        <v>7</v>
      </c>
      <c r="G29" s="280">
        <f t="shared" si="0"/>
        <v>0.875</v>
      </c>
      <c r="H29" s="279">
        <v>1</v>
      </c>
      <c r="I29" s="280">
        <f t="shared" si="1"/>
        <v>0.125</v>
      </c>
    </row>
    <row r="30" spans="2:9" ht="20.100000000000001" customHeight="1" x14ac:dyDescent="0.25">
      <c r="B30" s="275" t="s">
        <v>360</v>
      </c>
      <c r="C30" s="276">
        <v>6</v>
      </c>
      <c r="D30" s="277">
        <v>6</v>
      </c>
      <c r="E30" s="278">
        <f t="shared" si="2"/>
        <v>1</v>
      </c>
      <c r="F30" s="279">
        <v>6</v>
      </c>
      <c r="G30" s="280">
        <f t="shared" si="0"/>
        <v>1</v>
      </c>
      <c r="H30" s="279">
        <v>0</v>
      </c>
      <c r="I30" s="280">
        <f t="shared" si="1"/>
        <v>0</v>
      </c>
    </row>
    <row r="31" spans="2:9" ht="20.100000000000001" customHeight="1" x14ac:dyDescent="0.25">
      <c r="B31" s="275" t="s">
        <v>361</v>
      </c>
      <c r="C31" s="276">
        <v>9</v>
      </c>
      <c r="D31" s="277">
        <v>9</v>
      </c>
      <c r="E31" s="278">
        <f t="shared" si="2"/>
        <v>1</v>
      </c>
      <c r="F31" s="279">
        <v>9</v>
      </c>
      <c r="G31" s="280">
        <f t="shared" si="0"/>
        <v>1</v>
      </c>
      <c r="H31" s="279">
        <v>0</v>
      </c>
      <c r="I31" s="280">
        <f t="shared" si="1"/>
        <v>0</v>
      </c>
    </row>
    <row r="32" spans="2:9" ht="20.100000000000001" customHeight="1" x14ac:dyDescent="0.25">
      <c r="B32" s="303" t="s">
        <v>38</v>
      </c>
      <c r="C32" s="304">
        <f>SUM(C6:C31)</f>
        <v>420</v>
      </c>
      <c r="D32" s="305">
        <f>SUM(D6:D31)</f>
        <v>420</v>
      </c>
      <c r="E32" s="306">
        <f t="shared" si="2"/>
        <v>1</v>
      </c>
      <c r="F32" s="305">
        <f>SUM(F6:F31)</f>
        <v>382</v>
      </c>
      <c r="G32" s="307">
        <f t="shared" si="0"/>
        <v>0.90952380952380951</v>
      </c>
      <c r="H32" s="305">
        <f>SUM(H6:H31)</f>
        <v>38</v>
      </c>
      <c r="I32" s="307">
        <f t="shared" si="1"/>
        <v>9.0476190476190474E-2</v>
      </c>
    </row>
    <row r="33" spans="2:12" ht="12" customHeight="1" x14ac:dyDescent="0.25">
      <c r="B33" s="253" t="s">
        <v>392</v>
      </c>
      <c r="C33" s="244"/>
      <c r="L33" s="252"/>
    </row>
    <row r="34" spans="2:12" ht="12" customHeight="1" x14ac:dyDescent="0.25">
      <c r="B34" s="253" t="s">
        <v>393</v>
      </c>
      <c r="C34" s="244"/>
    </row>
    <row r="35" spans="2:12" ht="12" customHeight="1" x14ac:dyDescent="0.25">
      <c r="B35" s="253" t="s">
        <v>445</v>
      </c>
      <c r="C35" s="203"/>
    </row>
    <row r="36" spans="2:12" x14ac:dyDescent="0.25">
      <c r="J36" s="252"/>
    </row>
    <row r="37" spans="2:12" x14ac:dyDescent="0.25">
      <c r="I37" s="216"/>
    </row>
    <row r="38" spans="2:12" x14ac:dyDescent="0.25">
      <c r="I38" s="216"/>
    </row>
  </sheetData>
  <sheetProtection algorithmName="SHA-512" hashValue="zfgoiQnNUUOyPadI3RCkJIwWvyr4O9ELiJPDOToLKlFRKSecp6kKsJjus1END2wdGYsQb58Dvld3sxw2mf0DxQ==" saltValue="6uv5tNdAo4wKdDquqMSbNA==" spinCount="100000" sheet="1" objects="1" scenarios="1"/>
  <mergeCells count="5">
    <mergeCell ref="B4:B5"/>
    <mergeCell ref="D4:D5"/>
    <mergeCell ref="E4:E5"/>
    <mergeCell ref="F4:I4"/>
    <mergeCell ref="C4:C5"/>
  </mergeCells>
  <pageMargins left="0.7" right="0.7" top="0.75" bottom="0.75" header="0.3" footer="0.3"/>
  <pageSetup paperSize="9" scale="76" orientation="portrait" r:id="rId1"/>
  <colBreaks count="1" manualBreakCount="1">
    <brk id="9" max="1048575" man="1"/>
  </colBreaks>
  <ignoredErrors>
    <ignoredError sqref="E32 G32 I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P19"/>
  <sheetViews>
    <sheetView showGridLines="0" workbookViewId="0">
      <selection activeCell="B17" sqref="B17"/>
    </sheetView>
  </sheetViews>
  <sheetFormatPr baseColWidth="10" defaultRowHeight="15" x14ac:dyDescent="0.25"/>
  <cols>
    <col min="1" max="1" width="11.42578125" style="195"/>
    <col min="2" max="2" width="33.7109375" style="195" customWidth="1"/>
    <col min="3" max="6" width="13.7109375" style="195" customWidth="1"/>
    <col min="7" max="9" width="11.42578125" style="195"/>
    <col min="10" max="10" width="6.28515625" style="195" customWidth="1"/>
    <col min="11" max="11" width="5.42578125" style="195" customWidth="1"/>
    <col min="12" max="16384" width="11.42578125" style="195"/>
  </cols>
  <sheetData>
    <row r="2" spans="2:16" x14ac:dyDescent="0.25">
      <c r="B2" s="265" t="s">
        <v>452</v>
      </c>
    </row>
    <row r="3" spans="2:16" ht="15" customHeight="1" x14ac:dyDescent="0.25">
      <c r="B3" s="266" t="s">
        <v>487</v>
      </c>
    </row>
    <row r="4" spans="2:16" ht="24.95" customHeight="1" x14ac:dyDescent="0.25">
      <c r="B4" s="353" t="s">
        <v>314</v>
      </c>
      <c r="C4" s="352" t="s">
        <v>456</v>
      </c>
      <c r="D4" s="352"/>
      <c r="E4" s="352"/>
      <c r="F4" s="353" t="s">
        <v>457</v>
      </c>
    </row>
    <row r="5" spans="2:16" ht="36" customHeight="1" x14ac:dyDescent="0.25">
      <c r="B5" s="354"/>
      <c r="C5" s="353" t="s">
        <v>475</v>
      </c>
      <c r="D5" s="356" t="s">
        <v>400</v>
      </c>
      <c r="E5" s="357"/>
      <c r="F5" s="354"/>
      <c r="J5" s="241"/>
      <c r="K5" s="242"/>
      <c r="L5" s="242"/>
    </row>
    <row r="6" spans="2:16" ht="36" x14ac:dyDescent="0.25">
      <c r="B6" s="355"/>
      <c r="C6" s="355"/>
      <c r="D6" s="297" t="s">
        <v>417</v>
      </c>
      <c r="E6" s="297" t="s">
        <v>453</v>
      </c>
      <c r="F6" s="355"/>
      <c r="J6" s="241"/>
      <c r="K6" s="242"/>
      <c r="L6" s="242"/>
    </row>
    <row r="7" spans="2:16" ht="24.95" customHeight="1" x14ac:dyDescent="0.25">
      <c r="B7" s="282" t="s">
        <v>31</v>
      </c>
      <c r="C7" s="276">
        <v>0</v>
      </c>
      <c r="D7" s="276">
        <v>0</v>
      </c>
      <c r="E7" s="276">
        <v>2</v>
      </c>
      <c r="F7" s="276">
        <f>SUM(C7:E7)</f>
        <v>2</v>
      </c>
      <c r="I7" s="242"/>
      <c r="J7" s="243"/>
      <c r="K7" s="243"/>
      <c r="L7" s="242"/>
      <c r="M7" s="242"/>
      <c r="N7" s="242"/>
      <c r="O7" s="242"/>
      <c r="P7" s="216"/>
    </row>
    <row r="8" spans="2:16" ht="24.95" customHeight="1" x14ac:dyDescent="0.25">
      <c r="B8" s="282" t="s">
        <v>33</v>
      </c>
      <c r="C8" s="276">
        <v>3</v>
      </c>
      <c r="D8" s="276">
        <v>1</v>
      </c>
      <c r="E8" s="276">
        <v>20</v>
      </c>
      <c r="F8" s="276">
        <f>SUM(C8:E8)</f>
        <v>24</v>
      </c>
      <c r="I8" s="242"/>
      <c r="J8" s="243"/>
      <c r="K8" s="243"/>
      <c r="L8" s="242"/>
      <c r="M8" s="242"/>
      <c r="N8" s="242"/>
      <c r="O8" s="242"/>
      <c r="P8" s="216"/>
    </row>
    <row r="9" spans="2:16" ht="24.95" customHeight="1" x14ac:dyDescent="0.25">
      <c r="B9" s="282" t="s">
        <v>35</v>
      </c>
      <c r="C9" s="276">
        <v>0</v>
      </c>
      <c r="D9" s="276">
        <v>5</v>
      </c>
      <c r="E9" s="276">
        <v>7</v>
      </c>
      <c r="F9" s="276">
        <f>SUM(C9:E9)</f>
        <v>12</v>
      </c>
      <c r="I9" s="242"/>
      <c r="J9" s="243"/>
      <c r="K9" s="243"/>
      <c r="L9" s="242"/>
      <c r="M9" s="242"/>
      <c r="N9" s="242"/>
      <c r="O9" s="242"/>
      <c r="P9" s="216"/>
    </row>
    <row r="10" spans="2:16" ht="24.95" customHeight="1" x14ac:dyDescent="0.25">
      <c r="B10" s="303" t="s">
        <v>38</v>
      </c>
      <c r="C10" s="304">
        <f>SUM(C7:C9)</f>
        <v>3</v>
      </c>
      <c r="D10" s="304">
        <f>SUM(D7:D9)</f>
        <v>6</v>
      </c>
      <c r="E10" s="304">
        <f>SUM(E7:E9)</f>
        <v>29</v>
      </c>
      <c r="F10" s="304">
        <f>SUM(C10:E10)</f>
        <v>38</v>
      </c>
    </row>
    <row r="11" spans="2:16" ht="12" customHeight="1" x14ac:dyDescent="0.25">
      <c r="B11" s="240" t="s">
        <v>401</v>
      </c>
    </row>
    <row r="12" spans="2:16" ht="12" customHeight="1" x14ac:dyDescent="0.25">
      <c r="B12" s="253" t="s">
        <v>445</v>
      </c>
      <c r="C12" s="245"/>
      <c r="D12" s="245"/>
      <c r="E12" s="245"/>
      <c r="F12" s="245"/>
      <c r="G12" s="245"/>
    </row>
    <row r="13" spans="2:16" x14ac:dyDescent="0.25">
      <c r="B13" s="245"/>
      <c r="C13" s="245"/>
      <c r="D13" s="245"/>
      <c r="E13" s="245"/>
    </row>
    <row r="14" spans="2:16" x14ac:dyDescent="0.25">
      <c r="H14" s="246"/>
    </row>
    <row r="15" spans="2:16" x14ac:dyDescent="0.25">
      <c r="I15" s="247"/>
      <c r="J15" s="248"/>
      <c r="K15" s="248"/>
      <c r="L15" s="248"/>
      <c r="M15" s="248"/>
      <c r="N15" s="248"/>
      <c r="O15" s="248"/>
    </row>
    <row r="16" spans="2:16" x14ac:dyDescent="0.25">
      <c r="I16" s="249"/>
      <c r="J16" s="250"/>
      <c r="K16" s="250"/>
      <c r="L16" s="250"/>
      <c r="M16" s="250"/>
      <c r="N16" s="250"/>
      <c r="O16" s="250"/>
    </row>
    <row r="17" spans="9:15" x14ac:dyDescent="0.25">
      <c r="I17" s="249"/>
      <c r="J17" s="250"/>
      <c r="K17" s="250"/>
      <c r="L17" s="250"/>
      <c r="M17" s="250"/>
      <c r="N17" s="250"/>
      <c r="O17" s="250"/>
    </row>
    <row r="18" spans="9:15" x14ac:dyDescent="0.25">
      <c r="I18" s="249"/>
      <c r="J18" s="250"/>
      <c r="K18" s="250"/>
      <c r="L18" s="250"/>
      <c r="M18" s="250"/>
      <c r="N18" s="250"/>
      <c r="O18" s="250"/>
    </row>
    <row r="19" spans="9:15" x14ac:dyDescent="0.25">
      <c r="I19" s="247"/>
      <c r="J19" s="250"/>
      <c r="K19" s="250"/>
      <c r="L19" s="247"/>
      <c r="M19" s="247"/>
      <c r="N19" s="247"/>
      <c r="O19" s="247"/>
    </row>
  </sheetData>
  <sheetProtection algorithmName="SHA-512" hashValue="tIhTzQwVwoyHTzhrRA+HIfiiqmsrM7dsLrqnBtq812PAvrmZtoqKmI2r5N50acpUt4qYPZj/2oYcgZATjqn5NA==" saltValue="dtYuPeVVUBSgcTdoTtiGjw==" spinCount="100000" sheet="1" objects="1" scenarios="1"/>
  <mergeCells count="5">
    <mergeCell ref="C4:E4"/>
    <mergeCell ref="B4:B6"/>
    <mergeCell ref="C5:C6"/>
    <mergeCell ref="D5:E5"/>
    <mergeCell ref="F4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M25"/>
  <sheetViews>
    <sheetView showGridLines="0" workbookViewId="0">
      <selection activeCell="B17" sqref="B17"/>
    </sheetView>
  </sheetViews>
  <sheetFormatPr baseColWidth="10" defaultRowHeight="15" x14ac:dyDescent="0.25"/>
  <cols>
    <col min="1" max="1" width="11.42578125" style="195"/>
    <col min="2" max="2" width="17.7109375" style="195" customWidth="1"/>
    <col min="3" max="6" width="13.7109375" style="195" customWidth="1"/>
    <col min="7" max="7" width="13.140625" style="195" customWidth="1"/>
    <col min="8" max="16384" width="11.42578125" style="195"/>
  </cols>
  <sheetData>
    <row r="2" spans="2:13" x14ac:dyDescent="0.25">
      <c r="B2" s="265" t="s">
        <v>454</v>
      </c>
    </row>
    <row r="3" spans="2:13" s="271" customFormat="1" x14ac:dyDescent="0.25">
      <c r="B3" s="266" t="s">
        <v>488</v>
      </c>
    </row>
    <row r="4" spans="2:13" ht="24.95" customHeight="1" x14ac:dyDescent="0.25">
      <c r="B4" s="353" t="s">
        <v>27</v>
      </c>
      <c r="C4" s="352" t="s">
        <v>456</v>
      </c>
      <c r="D4" s="352"/>
      <c r="E4" s="352"/>
      <c r="F4" s="353" t="s">
        <v>457</v>
      </c>
    </row>
    <row r="5" spans="2:13" ht="36" customHeight="1" x14ac:dyDescent="0.25">
      <c r="B5" s="354"/>
      <c r="C5" s="353" t="s">
        <v>475</v>
      </c>
      <c r="D5" s="356" t="s">
        <v>400</v>
      </c>
      <c r="E5" s="357"/>
      <c r="F5" s="354"/>
      <c r="H5" s="236"/>
      <c r="I5" s="237"/>
    </row>
    <row r="6" spans="2:13" ht="36" x14ac:dyDescent="0.25">
      <c r="B6" s="355"/>
      <c r="C6" s="355"/>
      <c r="D6" s="297" t="s">
        <v>417</v>
      </c>
      <c r="E6" s="297" t="s">
        <v>453</v>
      </c>
      <c r="F6" s="355"/>
      <c r="H6" s="236"/>
      <c r="I6" s="237"/>
    </row>
    <row r="7" spans="2:13" ht="20.100000000000001" customHeight="1" x14ac:dyDescent="0.25">
      <c r="B7" s="275" t="s">
        <v>336</v>
      </c>
      <c r="C7" s="283">
        <v>0</v>
      </c>
      <c r="D7" s="283">
        <v>0</v>
      </c>
      <c r="E7" s="284">
        <v>1</v>
      </c>
      <c r="F7" s="283">
        <f t="shared" ref="F7:F22" si="0">SUM(C7:E7)</f>
        <v>1</v>
      </c>
      <c r="H7" s="238"/>
      <c r="I7" s="238"/>
      <c r="J7" s="238"/>
      <c r="K7" s="239"/>
      <c r="L7" s="239"/>
      <c r="M7" s="239"/>
    </row>
    <row r="8" spans="2:13" ht="20.100000000000001" customHeight="1" x14ac:dyDescent="0.25">
      <c r="B8" s="275" t="s">
        <v>337</v>
      </c>
      <c r="C8" s="283">
        <v>0</v>
      </c>
      <c r="D8" s="283">
        <v>0</v>
      </c>
      <c r="E8" s="284">
        <v>11</v>
      </c>
      <c r="F8" s="283">
        <f t="shared" si="0"/>
        <v>11</v>
      </c>
      <c r="H8" s="238"/>
      <c r="I8" s="238"/>
      <c r="J8" s="238"/>
      <c r="K8" s="239"/>
      <c r="L8" s="239"/>
      <c r="M8" s="239"/>
    </row>
    <row r="9" spans="2:13" ht="20.100000000000001" customHeight="1" x14ac:dyDescent="0.25">
      <c r="B9" s="275" t="s">
        <v>339</v>
      </c>
      <c r="C9" s="283">
        <v>0</v>
      </c>
      <c r="D9" s="283">
        <v>0</v>
      </c>
      <c r="E9" s="284">
        <v>1</v>
      </c>
      <c r="F9" s="283">
        <f t="shared" si="0"/>
        <v>1</v>
      </c>
      <c r="H9" s="238"/>
      <c r="I9" s="238"/>
      <c r="J9" s="238"/>
      <c r="K9" s="239"/>
      <c r="L9" s="239"/>
      <c r="M9" s="239"/>
    </row>
    <row r="10" spans="2:13" ht="20.100000000000001" customHeight="1" x14ac:dyDescent="0.25">
      <c r="B10" s="275" t="s">
        <v>340</v>
      </c>
      <c r="C10" s="283">
        <v>1</v>
      </c>
      <c r="D10" s="283">
        <v>0</v>
      </c>
      <c r="E10" s="284">
        <v>0</v>
      </c>
      <c r="F10" s="283">
        <f t="shared" si="0"/>
        <v>1</v>
      </c>
      <c r="H10" s="238"/>
      <c r="I10" s="238"/>
      <c r="J10" s="238"/>
      <c r="K10" s="239"/>
      <c r="L10" s="239"/>
      <c r="M10" s="239"/>
    </row>
    <row r="11" spans="2:13" ht="20.100000000000001" customHeight="1" x14ac:dyDescent="0.25">
      <c r="B11" s="275" t="s">
        <v>343</v>
      </c>
      <c r="C11" s="283">
        <v>1</v>
      </c>
      <c r="D11" s="283">
        <v>1</v>
      </c>
      <c r="E11" s="284">
        <v>2</v>
      </c>
      <c r="F11" s="283">
        <f t="shared" si="0"/>
        <v>4</v>
      </c>
      <c r="H11" s="238"/>
      <c r="I11" s="238"/>
      <c r="J11" s="238"/>
      <c r="K11" s="239"/>
      <c r="L11" s="239"/>
      <c r="M11" s="239"/>
    </row>
    <row r="12" spans="2:13" ht="20.100000000000001" customHeight="1" x14ac:dyDescent="0.25">
      <c r="B12" s="275" t="s">
        <v>344</v>
      </c>
      <c r="C12" s="283">
        <v>1</v>
      </c>
      <c r="D12" s="283">
        <v>0</v>
      </c>
      <c r="E12" s="284">
        <v>2</v>
      </c>
      <c r="F12" s="283">
        <f t="shared" si="0"/>
        <v>3</v>
      </c>
      <c r="H12" s="238"/>
      <c r="I12" s="238"/>
      <c r="J12" s="238"/>
      <c r="K12" s="239"/>
      <c r="L12" s="239"/>
      <c r="M12" s="239"/>
    </row>
    <row r="13" spans="2:13" ht="20.100000000000001" customHeight="1" x14ac:dyDescent="0.25">
      <c r="B13" s="281" t="s">
        <v>346</v>
      </c>
      <c r="C13" s="283">
        <v>0</v>
      </c>
      <c r="D13" s="283">
        <v>1</v>
      </c>
      <c r="E13" s="284">
        <v>0</v>
      </c>
      <c r="F13" s="283">
        <f t="shared" si="0"/>
        <v>1</v>
      </c>
      <c r="H13" s="238"/>
      <c r="I13" s="238"/>
      <c r="J13" s="238"/>
      <c r="K13" s="239"/>
      <c r="L13" s="239"/>
      <c r="M13" s="239"/>
    </row>
    <row r="14" spans="2:13" ht="20.100000000000001" customHeight="1" x14ac:dyDescent="0.25">
      <c r="B14" s="275" t="s">
        <v>348</v>
      </c>
      <c r="C14" s="283">
        <v>0</v>
      </c>
      <c r="D14" s="283">
        <v>0</v>
      </c>
      <c r="E14" s="284">
        <v>1</v>
      </c>
      <c r="F14" s="283">
        <f t="shared" si="0"/>
        <v>1</v>
      </c>
      <c r="H14" s="238"/>
      <c r="I14" s="238"/>
      <c r="J14" s="238"/>
      <c r="K14" s="239"/>
      <c r="L14" s="239"/>
      <c r="M14" s="239"/>
    </row>
    <row r="15" spans="2:13" ht="20.100000000000001" customHeight="1" x14ac:dyDescent="0.25">
      <c r="B15" s="275" t="s">
        <v>349</v>
      </c>
      <c r="C15" s="283">
        <v>0</v>
      </c>
      <c r="D15" s="283">
        <v>0</v>
      </c>
      <c r="E15" s="284">
        <v>2</v>
      </c>
      <c r="F15" s="283">
        <f t="shared" si="0"/>
        <v>2</v>
      </c>
      <c r="H15" s="238"/>
      <c r="I15" s="238"/>
      <c r="J15" s="238"/>
      <c r="K15" s="239"/>
      <c r="L15" s="239"/>
      <c r="M15" s="239"/>
    </row>
    <row r="16" spans="2:13" ht="20.100000000000001" customHeight="1" x14ac:dyDescent="0.25">
      <c r="B16" s="275" t="s">
        <v>350</v>
      </c>
      <c r="C16" s="283">
        <v>0</v>
      </c>
      <c r="D16" s="283">
        <v>0</v>
      </c>
      <c r="E16" s="284">
        <v>1</v>
      </c>
      <c r="F16" s="283">
        <f t="shared" si="0"/>
        <v>1</v>
      </c>
      <c r="H16" s="238"/>
      <c r="I16" s="238"/>
      <c r="J16" s="238"/>
      <c r="K16" s="239"/>
      <c r="L16" s="239"/>
      <c r="M16" s="239"/>
    </row>
    <row r="17" spans="2:13" ht="20.100000000000001" customHeight="1" x14ac:dyDescent="0.25">
      <c r="B17" s="275" t="s">
        <v>444</v>
      </c>
      <c r="C17" s="283">
        <v>0</v>
      </c>
      <c r="D17" s="283">
        <v>1</v>
      </c>
      <c r="E17" s="284">
        <v>0</v>
      </c>
      <c r="F17" s="283">
        <f t="shared" si="0"/>
        <v>1</v>
      </c>
      <c r="H17" s="238"/>
      <c r="I17" s="238"/>
      <c r="J17" s="238"/>
      <c r="K17" s="239"/>
      <c r="L17" s="239"/>
      <c r="M17" s="239"/>
    </row>
    <row r="18" spans="2:13" ht="20.100000000000001" customHeight="1" x14ac:dyDescent="0.25">
      <c r="B18" s="275" t="s">
        <v>352</v>
      </c>
      <c r="C18" s="283">
        <v>0</v>
      </c>
      <c r="D18" s="283">
        <v>1</v>
      </c>
      <c r="E18" s="284">
        <v>5</v>
      </c>
      <c r="F18" s="283">
        <f t="shared" si="0"/>
        <v>6</v>
      </c>
      <c r="H18" s="238"/>
      <c r="I18" s="238"/>
      <c r="J18" s="238"/>
      <c r="K18" s="239"/>
      <c r="L18" s="239"/>
      <c r="M18" s="239"/>
    </row>
    <row r="19" spans="2:13" ht="20.100000000000001" customHeight="1" x14ac:dyDescent="0.25">
      <c r="B19" s="275" t="s">
        <v>354</v>
      </c>
      <c r="C19" s="283">
        <v>0</v>
      </c>
      <c r="D19" s="283">
        <v>0</v>
      </c>
      <c r="E19" s="284">
        <v>2</v>
      </c>
      <c r="F19" s="283">
        <f t="shared" si="0"/>
        <v>2</v>
      </c>
      <c r="H19" s="238"/>
      <c r="I19" s="238"/>
      <c r="J19" s="238"/>
      <c r="K19" s="239"/>
      <c r="L19" s="239"/>
      <c r="M19" s="239"/>
    </row>
    <row r="20" spans="2:13" ht="20.100000000000001" customHeight="1" x14ac:dyDescent="0.25">
      <c r="B20" s="275" t="s">
        <v>357</v>
      </c>
      <c r="C20" s="283">
        <v>0</v>
      </c>
      <c r="D20" s="283">
        <v>1</v>
      </c>
      <c r="E20" s="284">
        <v>0</v>
      </c>
      <c r="F20" s="283">
        <f t="shared" si="0"/>
        <v>1</v>
      </c>
      <c r="H20" s="238"/>
      <c r="I20" s="238"/>
      <c r="J20" s="238"/>
      <c r="K20" s="239"/>
      <c r="L20" s="239"/>
      <c r="M20" s="239"/>
    </row>
    <row r="21" spans="2:13" ht="20.100000000000001" customHeight="1" x14ac:dyDescent="0.25">
      <c r="B21" s="275" t="s">
        <v>358</v>
      </c>
      <c r="C21" s="283">
        <v>0</v>
      </c>
      <c r="D21" s="283">
        <v>1</v>
      </c>
      <c r="E21" s="284">
        <v>0</v>
      </c>
      <c r="F21" s="283">
        <f t="shared" si="0"/>
        <v>1</v>
      </c>
      <c r="H21" s="238"/>
      <c r="I21" s="238"/>
      <c r="J21" s="238"/>
      <c r="K21" s="239"/>
      <c r="L21" s="239"/>
      <c r="M21" s="239"/>
    </row>
    <row r="22" spans="2:13" ht="20.100000000000001" customHeight="1" x14ac:dyDescent="0.25">
      <c r="B22" s="275" t="s">
        <v>359</v>
      </c>
      <c r="C22" s="283">
        <v>0</v>
      </c>
      <c r="D22" s="283">
        <v>0</v>
      </c>
      <c r="E22" s="284">
        <v>1</v>
      </c>
      <c r="F22" s="283">
        <f t="shared" si="0"/>
        <v>1</v>
      </c>
      <c r="H22" s="238"/>
      <c r="I22" s="238"/>
      <c r="J22" s="238"/>
      <c r="K22" s="239"/>
      <c r="L22" s="239"/>
      <c r="M22" s="239"/>
    </row>
    <row r="23" spans="2:13" ht="20.100000000000001" customHeight="1" x14ac:dyDescent="0.25">
      <c r="B23" s="309" t="s">
        <v>38</v>
      </c>
      <c r="C23" s="308">
        <f t="shared" ref="C23:D23" si="1">SUM(C7:C22)</f>
        <v>3</v>
      </c>
      <c r="D23" s="308">
        <f t="shared" si="1"/>
        <v>6</v>
      </c>
      <c r="E23" s="308">
        <f>SUM(E7:E22)</f>
        <v>29</v>
      </c>
      <c r="F23" s="308">
        <f>SUM(F7:F22)</f>
        <v>38</v>
      </c>
      <c r="I23" s="239"/>
      <c r="J23" s="239"/>
      <c r="K23" s="239"/>
      <c r="L23" s="239"/>
      <c r="M23" s="239"/>
    </row>
    <row r="24" spans="2:13" ht="12" customHeight="1" x14ac:dyDescent="0.25">
      <c r="B24" s="240" t="s">
        <v>401</v>
      </c>
    </row>
    <row r="25" spans="2:13" ht="12" customHeight="1" x14ac:dyDescent="0.25">
      <c r="B25" s="253" t="s">
        <v>445</v>
      </c>
    </row>
  </sheetData>
  <sheetProtection algorithmName="SHA-512" hashValue="NzoAk4KAtCLWaWjc4eyL8c8bCFTaV2ZUfFWLOUX3v6pCij2Y9RIV9D9w5ODzX9QYTKs/49UIHvhuTVfijxFQ9A==" saltValue="b1skDPj9eWyNszOV4HJQ4g==" spinCount="100000" sheet="1" objects="1" scenarios="1"/>
  <mergeCells count="5">
    <mergeCell ref="C4:E4"/>
    <mergeCell ref="C5:C6"/>
    <mergeCell ref="B4:B6"/>
    <mergeCell ref="F4:F6"/>
    <mergeCell ref="D5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Q24"/>
  <sheetViews>
    <sheetView zoomScaleNormal="100" workbookViewId="0">
      <selection activeCell="D14" sqref="D14"/>
    </sheetView>
  </sheetViews>
  <sheetFormatPr baseColWidth="10" defaultRowHeight="15" x14ac:dyDescent="0.25"/>
  <cols>
    <col min="1" max="1" width="11.42578125" style="1"/>
    <col min="2" max="2" width="24" style="1" customWidth="1"/>
    <col min="3" max="3" width="13.42578125" style="1" customWidth="1"/>
    <col min="4" max="8" width="12" style="1" customWidth="1"/>
    <col min="9" max="9" width="11" style="1" customWidth="1"/>
    <col min="10" max="10" width="12" style="1" customWidth="1"/>
    <col min="11" max="11" width="3.85546875" style="1" customWidth="1"/>
    <col min="12" max="12" width="5.85546875" style="1" customWidth="1"/>
    <col min="13" max="13" width="4.85546875" style="1" customWidth="1"/>
    <col min="14" max="14" width="4.5703125" style="1" customWidth="1"/>
    <col min="15" max="16" width="3.85546875" style="1" customWidth="1"/>
    <col min="17" max="16384" width="11.42578125" style="1"/>
  </cols>
  <sheetData>
    <row r="2" spans="2:17" x14ac:dyDescent="0.25">
      <c r="B2" s="125" t="s">
        <v>431</v>
      </c>
    </row>
    <row r="3" spans="2:17" x14ac:dyDescent="0.25">
      <c r="B3" s="107"/>
    </row>
    <row r="4" spans="2:17" ht="38.25" x14ac:dyDescent="0.25">
      <c r="B4" s="134" t="s">
        <v>387</v>
      </c>
      <c r="C4" s="131" t="s">
        <v>417</v>
      </c>
      <c r="D4" s="115" t="s">
        <v>394</v>
      </c>
      <c r="E4" s="131" t="s">
        <v>395</v>
      </c>
      <c r="F4" s="115" t="s">
        <v>396</v>
      </c>
      <c r="G4" s="131" t="s">
        <v>397</v>
      </c>
      <c r="H4" s="115" t="s">
        <v>398</v>
      </c>
      <c r="I4" s="155" t="s">
        <v>38</v>
      </c>
      <c r="J4" s="112"/>
      <c r="K4" s="116">
        <v>0</v>
      </c>
      <c r="L4" s="116">
        <v>1</v>
      </c>
      <c r="M4" s="116">
        <v>2</v>
      </c>
      <c r="N4" s="116">
        <v>3</v>
      </c>
      <c r="O4" s="116">
        <v>4</v>
      </c>
      <c r="P4" s="116">
        <v>5</v>
      </c>
    </row>
    <row r="5" spans="2:17" x14ac:dyDescent="0.25">
      <c r="B5" s="132" t="s">
        <v>415</v>
      </c>
      <c r="C5" s="114">
        <v>36</v>
      </c>
      <c r="D5" s="114">
        <v>3</v>
      </c>
      <c r="E5" s="114">
        <v>5</v>
      </c>
      <c r="F5" s="114">
        <v>51</v>
      </c>
      <c r="G5" s="114">
        <v>118</v>
      </c>
      <c r="H5" s="126">
        <v>207</v>
      </c>
      <c r="I5" s="135">
        <f>SUM(C5:H5)</f>
        <v>420</v>
      </c>
      <c r="J5" s="111"/>
      <c r="K5" s="179">
        <f t="shared" ref="K5:P7" si="0">C5/$I5</f>
        <v>8.5714285714285715E-2</v>
      </c>
      <c r="L5" s="186">
        <f t="shared" si="0"/>
        <v>7.1428571428571426E-3</v>
      </c>
      <c r="M5" s="186">
        <f t="shared" si="0"/>
        <v>1.1904761904761904E-2</v>
      </c>
      <c r="N5" s="179">
        <f t="shared" si="0"/>
        <v>0.12142857142857143</v>
      </c>
      <c r="O5" s="179">
        <f t="shared" si="0"/>
        <v>0.28095238095238095</v>
      </c>
      <c r="P5" s="179">
        <f t="shared" si="0"/>
        <v>0.49285714285714288</v>
      </c>
      <c r="Q5" s="10"/>
    </row>
    <row r="6" spans="2:17" x14ac:dyDescent="0.25">
      <c r="B6" s="132" t="s">
        <v>416</v>
      </c>
      <c r="C6" s="108">
        <v>36</v>
      </c>
      <c r="D6" s="108">
        <v>1</v>
      </c>
      <c r="E6" s="108">
        <v>6</v>
      </c>
      <c r="F6" s="108">
        <v>59</v>
      </c>
      <c r="G6" s="108">
        <v>118</v>
      </c>
      <c r="H6" s="127">
        <v>200</v>
      </c>
      <c r="I6" s="108">
        <f>SUM(C6:H6)</f>
        <v>420</v>
      </c>
      <c r="J6" s="110"/>
      <c r="K6" s="179">
        <f t="shared" si="0"/>
        <v>8.5714285714285715E-2</v>
      </c>
      <c r="L6" s="186">
        <f t="shared" si="0"/>
        <v>2.3809523809523812E-3</v>
      </c>
      <c r="M6" s="186">
        <f t="shared" si="0"/>
        <v>1.4285714285714285E-2</v>
      </c>
      <c r="N6" s="179">
        <f t="shared" si="0"/>
        <v>0.14047619047619048</v>
      </c>
      <c r="O6" s="179">
        <f t="shared" si="0"/>
        <v>0.28095238095238095</v>
      </c>
      <c r="P6" s="179">
        <f t="shared" si="0"/>
        <v>0.47619047619047616</v>
      </c>
      <c r="Q6" s="10"/>
    </row>
    <row r="7" spans="2:17" x14ac:dyDescent="0.25">
      <c r="B7" s="133" t="s">
        <v>414</v>
      </c>
      <c r="C7" s="108">
        <v>35</v>
      </c>
      <c r="D7" s="108">
        <v>3</v>
      </c>
      <c r="E7" s="108">
        <v>5</v>
      </c>
      <c r="F7" s="108">
        <v>73</v>
      </c>
      <c r="G7" s="108">
        <v>94</v>
      </c>
      <c r="H7" s="127">
        <v>210</v>
      </c>
      <c r="I7" s="108">
        <f>SUM(C7:H7)</f>
        <v>420</v>
      </c>
      <c r="J7" s="110"/>
      <c r="K7" s="179">
        <f t="shared" si="0"/>
        <v>8.3333333333333329E-2</v>
      </c>
      <c r="L7" s="186">
        <f t="shared" si="0"/>
        <v>7.1428571428571426E-3</v>
      </c>
      <c r="M7" s="186">
        <f t="shared" si="0"/>
        <v>1.1904761904761904E-2</v>
      </c>
      <c r="N7" s="179">
        <f t="shared" si="0"/>
        <v>0.1738095238095238</v>
      </c>
      <c r="O7" s="179">
        <f t="shared" si="0"/>
        <v>0.22380952380952382</v>
      </c>
      <c r="P7" s="179">
        <f t="shared" si="0"/>
        <v>0.5</v>
      </c>
      <c r="Q7" s="10"/>
    </row>
    <row r="8" spans="2:17" x14ac:dyDescent="0.25">
      <c r="B8" s="64" t="s">
        <v>428</v>
      </c>
    </row>
    <row r="22" spans="10:10" x14ac:dyDescent="0.25">
      <c r="J22" s="185"/>
    </row>
    <row r="24" spans="10:10" x14ac:dyDescent="0.25">
      <c r="J24" s="18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"/>
  <sheetViews>
    <sheetView showGridLines="0" workbookViewId="0">
      <selection activeCell="C13" sqref="C13"/>
    </sheetView>
  </sheetViews>
  <sheetFormatPr baseColWidth="10" defaultRowHeight="15" x14ac:dyDescent="0.25"/>
  <cols>
    <col min="1" max="1" width="11.42578125" style="195"/>
    <col min="2" max="2" width="22.7109375" style="195" customWidth="1"/>
    <col min="3" max="9" width="12.7109375" style="195" customWidth="1"/>
    <col min="10" max="10" width="12" style="195" customWidth="1"/>
    <col min="11" max="13" width="6.85546875" style="195" customWidth="1"/>
    <col min="14" max="14" width="5.7109375" style="195" customWidth="1"/>
    <col min="15" max="15" width="3.85546875" style="195" customWidth="1"/>
    <col min="16" max="16" width="5.28515625" style="195" customWidth="1"/>
    <col min="17" max="16384" width="11.42578125" style="195"/>
  </cols>
  <sheetData>
    <row r="2" spans="2:16" x14ac:dyDescent="0.25">
      <c r="B2" s="269" t="s">
        <v>455</v>
      </c>
    </row>
    <row r="3" spans="2:16" x14ac:dyDescent="0.25">
      <c r="B3" s="270" t="s">
        <v>489</v>
      </c>
    </row>
    <row r="4" spans="2:16" ht="39.950000000000003" customHeight="1" x14ac:dyDescent="0.25">
      <c r="B4" s="297" t="s">
        <v>470</v>
      </c>
      <c r="C4" s="297" t="s">
        <v>417</v>
      </c>
      <c r="D4" s="297" t="s">
        <v>394</v>
      </c>
      <c r="E4" s="297" t="s">
        <v>395</v>
      </c>
      <c r="F4" s="297" t="s">
        <v>396</v>
      </c>
      <c r="G4" s="297" t="s">
        <v>397</v>
      </c>
      <c r="H4" s="297" t="s">
        <v>398</v>
      </c>
      <c r="I4" s="297" t="s">
        <v>38</v>
      </c>
      <c r="J4" s="219"/>
      <c r="K4" s="220"/>
      <c r="L4" s="232"/>
      <c r="M4" s="232"/>
      <c r="N4" s="220"/>
      <c r="O4" s="220"/>
    </row>
    <row r="5" spans="2:16" ht="30" customHeight="1" x14ac:dyDescent="0.25">
      <c r="B5" s="285" t="s">
        <v>415</v>
      </c>
      <c r="C5" s="284">
        <v>36</v>
      </c>
      <c r="D5" s="284">
        <v>3</v>
      </c>
      <c r="E5" s="284">
        <v>5</v>
      </c>
      <c r="F5" s="284">
        <v>51</v>
      </c>
      <c r="G5" s="284">
        <v>118</v>
      </c>
      <c r="H5" s="284">
        <v>207</v>
      </c>
      <c r="I5" s="284">
        <f>SUM(C5:H5)</f>
        <v>420</v>
      </c>
      <c r="J5" s="221"/>
      <c r="K5" s="233"/>
      <c r="L5" s="233"/>
      <c r="M5" s="233"/>
      <c r="N5" s="229"/>
      <c r="O5" s="234"/>
      <c r="P5" s="235"/>
    </row>
    <row r="6" spans="2:16" ht="30" customHeight="1" x14ac:dyDescent="0.25">
      <c r="B6" s="285" t="s">
        <v>416</v>
      </c>
      <c r="C6" s="284">
        <v>36</v>
      </c>
      <c r="D6" s="284">
        <v>1</v>
      </c>
      <c r="E6" s="284">
        <v>6</v>
      </c>
      <c r="F6" s="284">
        <v>59</v>
      </c>
      <c r="G6" s="284">
        <v>118</v>
      </c>
      <c r="H6" s="284">
        <v>200</v>
      </c>
      <c r="I6" s="284">
        <f>SUM(C6:H6)</f>
        <v>420</v>
      </c>
      <c r="J6" s="224"/>
      <c r="K6" s="229"/>
      <c r="L6" s="229"/>
      <c r="M6" s="229"/>
      <c r="N6" s="229"/>
      <c r="O6" s="234"/>
      <c r="P6" s="235"/>
    </row>
    <row r="7" spans="2:16" ht="30" customHeight="1" x14ac:dyDescent="0.25">
      <c r="B7" s="286" t="s">
        <v>414</v>
      </c>
      <c r="C7" s="284">
        <v>35</v>
      </c>
      <c r="D7" s="284">
        <v>3</v>
      </c>
      <c r="E7" s="284">
        <v>5</v>
      </c>
      <c r="F7" s="284">
        <v>73</v>
      </c>
      <c r="G7" s="284">
        <v>94</v>
      </c>
      <c r="H7" s="284">
        <v>210</v>
      </c>
      <c r="I7" s="284">
        <f>SUM(C7:H7)</f>
        <v>420</v>
      </c>
      <c r="J7" s="224"/>
      <c r="K7" s="229"/>
      <c r="L7" s="229"/>
      <c r="M7" s="229"/>
      <c r="N7" s="229"/>
      <c r="O7" s="234"/>
      <c r="P7" s="235"/>
    </row>
    <row r="8" spans="2:16" x14ac:dyDescent="0.25">
      <c r="B8" s="253" t="s">
        <v>445</v>
      </c>
    </row>
    <row r="9" spans="2:16" x14ac:dyDescent="0.25">
      <c r="B9" s="203"/>
    </row>
  </sheetData>
  <sheetProtection algorithmName="SHA-512" hashValue="LHq8hOL7kOntOs47GKcNn3o2ZIzuEmMVdAjwAjVZ2r/V7bjTwwBN1DP0vz/QWO58ZdoqtxdN3z4LjZ9OKBRaag==" saltValue="Cl20VTE9qGcDMhyKAE4f/Q==" spinCount="100000" sheet="1" objects="1" scenarios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2:R8"/>
  <sheetViews>
    <sheetView workbookViewId="0">
      <selection activeCell="H11" sqref="H11"/>
    </sheetView>
  </sheetViews>
  <sheetFormatPr baseColWidth="10" defaultRowHeight="15" x14ac:dyDescent="0.25"/>
  <cols>
    <col min="1" max="1" width="11.42578125" style="1"/>
    <col min="2" max="2" width="23.140625" style="1" customWidth="1"/>
    <col min="3" max="9" width="13" style="1" customWidth="1"/>
    <col min="10" max="10" width="11.42578125" style="1"/>
    <col min="11" max="16" width="4.85546875" style="1" customWidth="1"/>
    <col min="17" max="16384" width="11.42578125" style="1"/>
  </cols>
  <sheetData>
    <row r="2" spans="2:18" x14ac:dyDescent="0.25">
      <c r="B2" s="107" t="s">
        <v>432</v>
      </c>
    </row>
    <row r="4" spans="2:18" ht="38.25" x14ac:dyDescent="0.25">
      <c r="B4" s="152" t="s">
        <v>387</v>
      </c>
      <c r="C4" s="137" t="s">
        <v>417</v>
      </c>
      <c r="D4" s="138" t="s">
        <v>394</v>
      </c>
      <c r="E4" s="139" t="s">
        <v>395</v>
      </c>
      <c r="F4" s="138" t="s">
        <v>396</v>
      </c>
      <c r="G4" s="139" t="s">
        <v>397</v>
      </c>
      <c r="H4" s="138" t="s">
        <v>398</v>
      </c>
      <c r="I4" s="140" t="s">
        <v>38</v>
      </c>
      <c r="J4" s="112"/>
      <c r="K4" s="180">
        <v>0</v>
      </c>
      <c r="L4" s="180">
        <v>1</v>
      </c>
      <c r="M4" s="180">
        <v>2</v>
      </c>
      <c r="N4" s="180">
        <v>3</v>
      </c>
      <c r="O4" s="180">
        <v>4</v>
      </c>
      <c r="P4" s="180">
        <v>5</v>
      </c>
      <c r="Q4" s="119"/>
      <c r="R4" s="119"/>
    </row>
    <row r="5" spans="2:18" x14ac:dyDescent="0.25">
      <c r="B5" s="141" t="s">
        <v>415</v>
      </c>
      <c r="C5" s="136">
        <v>2</v>
      </c>
      <c r="D5" s="136">
        <v>0</v>
      </c>
      <c r="E5" s="136">
        <v>0</v>
      </c>
      <c r="F5" s="136">
        <v>2</v>
      </c>
      <c r="G5" s="136">
        <v>7</v>
      </c>
      <c r="H5" s="136">
        <v>14</v>
      </c>
      <c r="I5" s="135">
        <f>SUM(C5:H5)</f>
        <v>25</v>
      </c>
      <c r="J5" s="111"/>
      <c r="K5" s="181">
        <f t="shared" ref="K5:P7" si="0">C5/$I5</f>
        <v>0.08</v>
      </c>
      <c r="L5" s="181">
        <f t="shared" si="0"/>
        <v>0</v>
      </c>
      <c r="M5" s="181">
        <f t="shared" si="0"/>
        <v>0</v>
      </c>
      <c r="N5" s="181">
        <f t="shared" si="0"/>
        <v>0.08</v>
      </c>
      <c r="O5" s="181">
        <f t="shared" si="0"/>
        <v>0.28000000000000003</v>
      </c>
      <c r="P5" s="181">
        <f t="shared" si="0"/>
        <v>0.56000000000000005</v>
      </c>
      <c r="Q5" s="120"/>
      <c r="R5" s="119"/>
    </row>
    <row r="6" spans="2:18" x14ac:dyDescent="0.25">
      <c r="B6" s="132" t="s">
        <v>416</v>
      </c>
      <c r="C6" s="108">
        <v>2</v>
      </c>
      <c r="D6" s="108">
        <v>0</v>
      </c>
      <c r="E6" s="108">
        <v>0</v>
      </c>
      <c r="F6" s="108">
        <v>2</v>
      </c>
      <c r="G6" s="108">
        <v>3</v>
      </c>
      <c r="H6" s="108">
        <v>18</v>
      </c>
      <c r="I6" s="108">
        <f>SUM(C6:H6)</f>
        <v>25</v>
      </c>
      <c r="J6" s="110"/>
      <c r="K6" s="181">
        <f t="shared" si="0"/>
        <v>0.08</v>
      </c>
      <c r="L6" s="181">
        <f t="shared" si="0"/>
        <v>0</v>
      </c>
      <c r="M6" s="181">
        <f t="shared" si="0"/>
        <v>0</v>
      </c>
      <c r="N6" s="181">
        <f t="shared" si="0"/>
        <v>0.08</v>
      </c>
      <c r="O6" s="181">
        <f t="shared" si="0"/>
        <v>0.12</v>
      </c>
      <c r="P6" s="181">
        <f t="shared" si="0"/>
        <v>0.72</v>
      </c>
      <c r="Q6" s="120"/>
      <c r="R6" s="119"/>
    </row>
    <row r="7" spans="2:18" x14ac:dyDescent="0.25">
      <c r="B7" s="133" t="s">
        <v>414</v>
      </c>
      <c r="C7" s="108">
        <v>2</v>
      </c>
      <c r="D7" s="108">
        <v>0</v>
      </c>
      <c r="E7" s="108">
        <v>0</v>
      </c>
      <c r="F7" s="108">
        <v>2</v>
      </c>
      <c r="G7" s="108">
        <v>4</v>
      </c>
      <c r="H7" s="108">
        <v>17</v>
      </c>
      <c r="I7" s="108">
        <f>SUM(C7:H7)</f>
        <v>25</v>
      </c>
      <c r="J7" s="110"/>
      <c r="K7" s="181">
        <f t="shared" si="0"/>
        <v>0.08</v>
      </c>
      <c r="L7" s="181">
        <f t="shared" si="0"/>
        <v>0</v>
      </c>
      <c r="M7" s="181">
        <f t="shared" si="0"/>
        <v>0</v>
      </c>
      <c r="N7" s="181">
        <f t="shared" si="0"/>
        <v>0.08</v>
      </c>
      <c r="O7" s="181">
        <f t="shared" si="0"/>
        <v>0.16</v>
      </c>
      <c r="P7" s="181">
        <f t="shared" si="0"/>
        <v>0.68</v>
      </c>
      <c r="Q7" s="120"/>
      <c r="R7" s="119"/>
    </row>
    <row r="8" spans="2:18" x14ac:dyDescent="0.25">
      <c r="B8" s="64" t="s">
        <v>428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P a s e o   1 "   I d = " { 7 6 C 3 2 3 D F - D 8 B D - 4 F 3 6 - 9 3 1 0 - 7 D D A 9 D D 6 F E D 6 } "   T o u r I d = " 9 c 3 9 7 7 7 9 - 3 f d c - 4 d 4 8 - 9 0 4 5 - 6 d d 1 4 6 b a 4 e 3 c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B C E A A A Q h A V l M W R s A A C P W S U R B V H h e 7 Z 0 H Y B R F 2 8 f / V 9 J 7 Q m 8 J h C I d B B Q E E Q E p E p Q O 8 g q K 0 l Q U Q e X F j g X k f S n i 6 4 c o V R B B R Q Q U B G l S Q g k t A g k l g Y Q O q a S S c u 2 b Z 3 b v E p K 7 5 O 5 y L W R / l y e 3 M 7 e 3 t 3 c 7 / 5 2 Z Z 5 p s 2 6 E T O k h I S N g E u f g s I S F h A 1 g O d V L K o S Q k b I R s 2 2 F J U B I S t k L 2 p y Q o C Q m b I d W h H I R a q + I m 8 W D D c q h T U g 7 l A C Y c j I D c Q 4 5 h D c b h q V q D x V i J B w 0 5 Z O y / Z H Y 3 5 Q 0 3 a D I 0 S M t M N f q 6 Z A + G S U U + h y G D T q d D X P p Z M e w a a L V a f l 4 S t k F u R G S S 2 c E 0 K g 3 A 0 m 1 G f r r R 1 x 1 h h f n 5 2 P L L O r z 5 0 h i 8 O H g A h v b u j r U r 1 u L U i T i M 7 N v D 6 H s k s 9 C 2 H 4 m W b k 8 O 4 I t t M x A v O w s P h S e W 9 N 0 k x t o e t V q N y x c v 4 F L c e U Q d O o i L s b F o 1 L Q V 2 n b q h i f 6 D k L N 2 v W h U C r F v Y v I z c 7 E y k X v Y s o 7 7 4 k x E t Y g 2 3 7 U s Y L S Q Y u 3 T 4 1 B t j o L S z p u h k K u E F + x n K j U / f j 5 2 n e Y 3 3 4 t y 2 p d u / S 6 f N 9 8 H M 7 Z w 8 r Y c i y P 2 C b G W g 8 V 1 b K z M r B + 5 Q r s 3 b E N G h Z u / + g T m P r B A r i 5 e 8 D L 2 0 f c 0 3 x u X k + E r 3 s O / A O D x B g J S 3 G 4 o D R a N S b t e x b a P C 2 a K F v i 3 b 7 z x V c s g 4 Q 5 6 R g 7 T o 4 W Q + u N Q / + m w 3 i 8 V q d h p o V S 7 s b D J V m R s I A J c R / f X v j w O v g q / f i 2 v Y m 6 v B / f x n 7 B h b 9 i 4 J 9 i b N l Q 3 a a A F d N I M K d P H k f 0 8 W O o W S c U P f o N R s t 2 j 6 J J 8 7 Y 8 t 5 H J q L B h G x b P n Y l R Y 0 c h O K S a G C N h C Q 6 / r S v k S i 4 m 4 l L h O f 5 s D T J 2 6 u o U J h 5 2 r N 2 X t v C 4 j d d X Y f L x Q X j 1 x B A e N o Z 3 u h / U y W p u 0 b e O i L H 2 J 7 R a Y 1 6 H 4 l Y M E g 3 l N s l 3 b m H X t t 8 x s l 9 P D H / q C U w a P R J / b N o B m X t d D B j 1 J t 6 b 9 y M 2 7 I v H / 6 3 b j W F j X 0 P z N h 2 h d H O z q Z i I 1 2 b O x c v D B 0 H H z k n C c u Q y l j Q d / f B W s u I I S 1 g 6 m Y 5 f u O K v W f K o 5 l W D H + e u N p W H q 8 t r G c S i 1 q j E v e 5 / D G 3 / A k v E l J C B 8 2 n / F H v F + E O l L e Q 7 F 4 + z 5 h F z 9 Q Q / V 6 1 G i 5 m v T c S U F 0 Z j S K / H M f + z O Y g 6 E g N 3 3 4 b o P W g S f v k 7 D r 8 e u I y l G w / h 2 e c m w N P b W 7 x U j m P z o S t 4 4 6 U x x c 5 e e p j 9 2 H H 0 H 3 a Z H U u h J h + T t g / i C e y 1 N h + g Y 2 g 3 8 R X L i L q 5 D 9 9 G z + X b q y J 2 8 J 4 I E / 4 c y M M R j U d i y E M v Y k 7 s d H Y X l + O 9 F g t 4 P P H i H / 3 4 M x U L l w / 4 g 2 8 b Y 0 J U B H f d h P k 0 w f s t v x R j y 0 a r 1 S A l K Q l X L s f j y M H 9 2 L / r L 9 Q N b Q w P X w + k 9 b z K v / M 3 w 4 7 A 2 8 0 x R U 1 r K S w s w L Q x v b F 4 z U 9 i j I Q 5 O K V h 1 1 3 p K e Q S L P j N 4 S + M 7 m O O d a j T 1 Z D b J G Z c h F L B 6 k 1 0 U G a n b h z h x a H L N y / g 0 o 1 z 0 L C H 4 b 0 c H c v F W O 5 T 7 H g l T X n N D e p U N R K u x Z V 6 j e W t y M / P w 4 r F i z B + 5 C C M 6 N 8 T 0 y d P x L H j 5 9 k X r I l O P U Z g 6 s f f Y h O 7 2 1 M x b c H S b U x t r O g X 1 B x e b r 7 s I K 6 N u 7 s H 3 v z o f 9 i + Z W O p 7 y 6 Z a X O a a 6 x R Y D O u B K 2 P m j 2 R C i x H c D z Q N w E W H v u I P y t Y H B 3 t d v 5 N H p Z p 5 N C p d T i b c p y H C a V M I Q i v H D x l Y t G U F U v n f / I h x j 7 T H + O G P o v / / X c h D k V G Q + F V H y 9 N + w + W b z 6 O X / Z e x M J V 2 9 C 5 e 1 / U r N M A c k V p Z 8 H 3 o 2 P w S b 8 N 7 I z v j 3 d V m r R s j + s 3 0 r h j R M I 8 n N a w O 7 r V J C F R M 7 t x N 9 H o P u a Y v 7 s / O 4 Y O 2 f k Z P N y 3 E S t K M r R a N Q v r E O w R w n O G a x m X D e / p 3 1 j w C B I J 6 e d 5 n K q w E H u 3 b 8 P g J 7 s i o m t H D G b 1 m 1 s / 3 R I E x Y 4 / 9 d M l W L P j D F b 9 c Q J v f L A A 3 X o N 5 O 5 p K k 4 + y E y c / g m / i d B v r P / 9 J D N t L D U Y i 7 a / N Q 5 q w Z 4 F / h f 5 C f t v f L / y b F C z 5 3 m i J y N 3 e Z e 6 P f n F J 7 I K M v F Y 3 d 4 8 + E f 8 z 8 j N y c G 5 M 2 e Q c O S S 4 T 3 z 9 n 2 I A / t P 4 u b t f H R / e h w v o m 0 9 f h u b D i b g q 7 V / 8 e P Q f o W a A m G 7 C v L j z r M Y 3 J P q u c a v g W R F 5 r T O s b / E L z c k 6 h T N H e 7 x M 7 Z f e d Y j b A D b E L i V f R 3 V v G u K I e D 1 H S P x 4 + v 0 O T q o 1 A W I j r 6 E h i 2 f w K R x C 8 U 9 A B 8 / f z z + 1 D M I a 9 K c u 6 G L E + x T i 4 u R T j P l n l C E r I p Q 0 Z V u N P M + + a D U 7 y / Z / e a 0 8 k q P u g O g y R b 6 t 5 H d u n t V e M E C C g r y s W 3 j B s M x p s 9 / A a s W r z K E l X J 3 b N j P c i N q U m H W p W d / e H p 5 w 9 8 j m N 7 O S c t l x T o T u C k 9 2 H H Y g Z i d u b V f j K 2 6 v P j G 5 / h s 5 l t i S M I Y T h N U T d 8 6 Q s I X + f j 3 N 8 S t + 9 F o N E i I j 8 O m 9 W s x 5 Y X n M L J f L 0 y f O B H r V / + E u 5 l K P D 1 y q s F r 5 t f B D 6 / M m I N G w W 1 4 m L x 4 + v Y B + q w b G X E 8 n l D K l D y u L I c I v U + u E v b b d n 6 l G F t 1 q V a z D k J q N c T F 2 B g x R q I k T m n Y 1 T + a 1 G q h z w B Q 6 J O P q I M H M H 7 E Y I x + u j c G P d k V s z / 4 k N V t 8 h B Y s w W e H f M O v l 6 3 H z / t O Y 8 F q 7 Z i 1 P j p q F m 3 A R Q K B Y a 3 e Z M n e u 4 G Z 4 x u N 4 O H e Z x W x X I q D / 4 Z P 0 U X d X N y U x Q 1 m O Y W Z o p b p Q n w C u H P a m r g l c A r 7 8 z B x + 9 M K 3 Y V p U f x h 1 N d V G / 1 n C M W + 1 h q Z x b e 7 g k s 2 x S F H 3 e d w 6 b I R L z 3 n x W o 3 7 A p g k J q l H J B F + e R + k J D L Q m I e j Y 0 C h F y K O L I 1 a 3 4 d 4 9 l 5 L F A Y l q s G A u 8 2 f 1 r c Q u 4 l P a P u F W a O v J w f l z q g y g h s H 5 X L J 7 t 0 U U M S R T H q S N 2 / T z 8 0 T t f c H N T o v 1 u 3 0 x h 2 0 J 8 P Q I F T b L t H / b N F n q e U 4 B Z f E o 0 G o a 0 4 t s y H X 2 w Q O P g t o Z 9 / r l p u n 7 U L u w J w 3 7 m Q J 1 z q w L k p B j c s 2 u p a 1 r V z a k 5 F N G o S T N o s o R E G J 8 R z Z + t w V 0 h O B B O p w v i C B K 9 f Z G J W 3 h j 7 + r n Y / D N i M M 8 j q B O u n o O J f 4 u b p W m Y + O n 9 B m o o U h p D A 0 T 0 o S D 7 T E p s i O + j H l F j H 2 w W f v X G f y w 9 B s x J E E w Q R m R m Q O t b r 0 G y N 6 Z z X M A r b u G P Z m Z F Z R g S l e h r 1 1 G Y Q p / H t r 6 D S 4 C j V a f Y 9 D n 3 Y 9 + i A f 1 L T R F o L c 4 j I E d K z G 9 q M h Y E h r n p E 4 R O u b G J 5 g u Q j 5 I e H n 7 o n O v k T h 1 P I q F S l / b q m h O H w I f 1 i g c h d d U Q p G K 2 X d / v c s 2 L K d l 7 c 6 G Y x S o 8 9 C y V l E Z v 1 B t X D B N g t s b c h 9 T 8 J 4 Q 4 k 5 n b h 0 U Y 0 v D 6 3 j i c Q p U 9 4 S N K k B 4 s 1 b 4 c e U q 5 O X m G L 2 + V c 2 c P u s R N e i S b 4 Q X w V i C j M s 5 y V 6 g T R 0 v Q p E l 3 i 3 f T U t t T j x B M z t / J w q B X t X F s A 5 R V 7 f z f U r S w g z R E e z s + H N Z O R S h S l I J 2 h P D j k K j c 6 7 D Z N 6 y L R g / a h j 7 3 u y b G 7 n G V c m c X o f S s / J f p / H 9 2 B g s H L q L h + n 8 q K c 3 F a H m b 5 3 M 4 8 r D 3 1 N o s F 1 8 4 G 3 2 f s p + h a / 3 8 z 9 F Q z e K 0 + e h f x l E e C D B 9 D w P t Z W C p + 9 2 Z q I Y Y x w 3 L m o a M C i M G r a W y a w e R j e S y Z G d x B j T U J 2 N 9 n v l 0 K N i j H N Y 8 2 c 0 H 9 9 V 1 X E Z Q R E k g i J k q O 5 R D z q t D r k e G W J c 2 X Q J i + A J v 1 C T x 8 M N g q h H O 5 C T b / z 9 7 g o v 9 l 9 Q 1 L F r O 3 i c M b q 2 F I 7 r X c 5 w e Q 8 3 T / 3 h K k T + z X x o c 7 V Q 5 R S W 6 Q g h 7 p 3 P 5 T e e / C T n F j O p y P v D 9 t O Y 8 e p 4 M a Z q 4 n S n B J m p 4 d Z v d P 0 f K 8 + w 9 M l M Z U b n 1 J 5 N R v L E r B P d 4 + / 1 W s 2 f q S h i r B 2 p e N s W u d d N M a D l y 1 g 9 J h a f R W w U Y 4 w T F t J a E B O z f F W O E G k F 6 j Q 1 N D l a w W C 6 O K d j u a C u k H 0 Y + / k q k C F a g f E 7 B k 0 M 0 / u Z F 3 D j 2 j U W u v 8 a V x W T U 5 p y p n l 6 0 m B D l u S N i K q u f 2 M m J n b x m G 2 K W i z G m q Z W Q B i + H x O D N a z o S H i 4 e R s S + O k b x h 0 K H t R j g t K k w R t o P W 1 D x S I P O 1 5 m f q q w b Q 3 8 n N k / s n I g I V E u T g 3 X 9 m Z R z K u 8 e D n h 4 M M m 2 9 t 6 D R i O k y d i k Z u T Z f R 6 P + j m U k W + k l A O 4 q 3 w Q 4 / w 4 W j V s K s Y W z Y l e 1 T o 6 1 F R 1 4 x P 3 R X R s q i I U t H e E I 8 1 H S C I g Z G v z h U 2 K o I 5 G q F 9 6 F 5 k f z 3 h x I G 9 g g O E f d 7 E v z u I s a W J G D 4 O E 5 8 b w W + U V Q 2 X F h S x Z N R R j O s y C y 1 q W 1 f p r h f Y l C e 2 k 9 f 2 i j H 3 0 7 m B K A J m t 7 I S h E g r k c k U h o w l P v W 0 G G s F 4 v m Y B c u Z e C 5 V 8 Q z W L F S 3 V V A l q 9 D C r e y u R + S k G N n 3 S T F U d X C J O p Q 9 4 f U q h q k 6 W I h v L X E L O H i 5 Y j O 6 + n o G C G p i d v Z W p B h r J e a K i v Z h o v L g D h b 7 Y W j 8 F i 9 X g 6 C H h I 0 y W P t X D E Z w U Z W 8 3 g + u u X w O V V E e D x 9 k y D W M t T V R + 5 f e u 7 g v 7 h f + b C 1 y O f s 5 R S H c K 8 g S I q 2 B j m E G 1 O j M 6 4 A s h + p U / y k x 1 j 5 E X t h s + G 5 k E Q + V 7 8 2 T K x T 4 6 o e / 8 O V s G p F t e + K z Y j H t + H O Y F 2 N d H 1 B 7 4 H S n B B m R l 2 c f t 6 9 S U d T g e + C y M C F m S b y V N C 8 F 9 b A w 3 b h r H u z L 0 C H Y s a 7 d L R p 7 Z S l K Z d E 5 l 8 e K 1 0 9 x D + S E x + a I M f b h 7 N V D 4 h a D n Z c n z a 1 o B t V r 1 Y d a q 8 T d t F S j 1 9 5 a 2 3 9 x O z 7 Z 8 z o y C t N x L j M a a x M W G 9 3 P 0 e Y S O Z S H h y e y M t L E k O 1 Z N v o 4 t 9 7 N h O J f S V r U s V 2 j q L 7 H R 6 F K a A s z B V X u U / n M T E Z U o 4 + i Z y M v F 6 e k E 8 Z e J K b E Q u b G P q u c 8 z H G t I + / w q x / z 2 C l B C v e b I L l B + Z D n a S G 6 g 6 r 0 7 F 6 X f y V s n u x O A q X q U P l 2 y m H I s h 9 z l 3 o J u g e P t i Q e F X l N K S W h 4 8 u U N g o J + 1 M P t g J 7 x 6 P w F c x r 4 s x 9 8 O L q e K 2 K 5 C e k y R s s J N S y O 6 f e 8 M c F q z c i m e 6 k y P D 2 P W 3 3 F Q a c X l V 8 U d 6 o / M s 9 t / 4 v o 4 0 l 6 l D 0 f z e z q J 5 r c 7 8 u p B F J Z o 3 k b 8 p W t b p w s U g / M C m K b h c w O + w Z + O M z K / O T 4 b 9 s + E d v W J Q w 7 g G C n + h T 2 O 9 g C b 8 2 V I 2 H r y E 5 w b 0 F k P W c y L h o P A b E e y Z x r l V 8 y m a n M e Z u E Y d i s y J u F E 9 i 2 A X J + b 2 U W H b S i b 3 m 8 v q N G e x W m x c N g W 5 u a n R W q 0 y l i O K q c V F 9 F S g E u q W e o 0 3 r f 4 w D 1 s K O V G W / X Y U 6 1 Y t L Z U G L L H F e 2 f z 4 y l D h D F t d Q P C j O 7 n D H v g v X z m w i d t Y Z w p Y / S u u Z g 1 + a W h / c i I a i j K R c R E 3 M 1 N v u 9 8 u o Q W T d 1 m K R 6 e X v A N a o A j + / 8 W Y y y D i u T 3 C s R G c / F 3 m v 3 U E i H s A r h E H S o s v D E u n a 9 A Q 6 g N a B F M 5 X s d c i v i 7 r Y A N 5 k n 7 1 L F z R h i Y r E F G p 1 Y 3 7 C S Y 5 f E j s N i F l W f p t G u A P 0 H j 8 H i h Q t Y 7 k w 9 U 4 y n C V M W c 0 P s c 1 n s t 3 F T s N / S y L 7 O M J f I o U I b h j N B n R F D z m F Y 5 9 c x r N 1 U L B y 2 W 4 y x L 6 / 0 + A + q e d f F 8 P b T x J h i 6 B N L B Q R F H W c n H B D G k 0 2 O f E R Y l s d K 9 p z 9 i Q t J L 3 J D E b k C r N w S h R e H i f O J W M C 3 e / / D z 0 H O 6 n N 0 S u 3 r P C a + 4 h o 4 f Y A h W W h 4 O B L i r V 9 8 z R a E h b T E M 2 0 n I c S n t h h j X z o 1 6 Y M F Q 3 Y i o p W R B l I x 4 V Y E e n v + R b H u w 3 L B B Q c m 8 W 1 z o K n X 7 q m L c u q 7 2 c k G h 4 Q t I V E 9 / R i r j x l J E 6 Y s P U e Y 4 k D v w p / w y F u l 9 n G m u c Q q 8 A 0 b O b / I 5 0 p w P b F / Z N Z C w / B 1 K h 1 U t 1 T c m 9 i s W k f x l b K Z s L 8 9 X j n 0 C K Y e e Y K d h 3 A C v N M w P y n q n W / b L k 6 0 s N y s t 9 8 0 m i 5 K 2 v W 0 B H 4 O / K z 4 j 6 N D k F e I 0 X 2 d Z Z J T w g U R B j 4 y e M q x j p z 8 u + K W A B 9 N X A 4 k n L x z Q o O 0 r k C H W b v E H u P s T + b O k g t 7 H t T 6 V f 6 6 r a h R u z 5 e / + B r x J 0 v v 4 T y f z s F 7 5 4 i U F i O q E W N d j z s S r i E U 0 I w C T 3 1 Q m g 9 X p Y / q L R I S I 5 B o b Y A l g 6 p z 6 e e G i R I 0 W r 6 h f L 4 s u B j n N i + 1 P N A n a 5 G x 7 q 9 m c j u b 0 B t V 6 + H s G F D / A K C s G 3 L n 9 B o 6 D s a S x u C J S R d Y M 9 s S 8 w G 3 u 1 J M w E b 3 9 d Z 5 h I 5 l J t 7 x S u 5 D x J v D / 6 W F 9 d k W j k W X p 6 E 1 w 5 1 x s e n h o q v m s d 9 M y 8 x M T Q I L L 9 3 + J 4 Y c j 6 w D d F 6 N h 6 J 8 z e O 8 2 1 9 E b S 2 f x j f 1 9 a 8 + u + 5 i O j W i c 9 l b 4 z U n D v 8 m d p 6 6 H w U 7 G E L 5 4 i t c Q m n h H + g 2 F 1 H g u P j 4 Y 8 f x p / H 3 O G / Q 3 t P y J m u X 4 4 X i l 9 m c i X l f J E Q W D j E u 2 i Y i i n + u b J f 2 F k 0 L z d / n L l y i A f 1 c f b s O 7 j 5 8 F X 0 e 7 R t q f R B 9 u V W c Y X K I M E 5 M u r h i U b 3 c 7 a 5 h F O i e o 0 a d u 3 L V 1 m p 4 V 8 f h V c K u W O h K F W b R z q 7 o 8 v 9 W Q F E n 7 W Y Q X p O M v e e 6 d 9 C o 5 3 / P v u L W M T S 8 b B w x e w H T f F M S 6 + W T C M X b 8 c I X 1 + 0 n k 0 i S u 3 j C s Z + I W P R j r W A I G G F i 8 q C j o 8 5 d x D F E p E l 8 K K a H v Z e P o y l H O 7 c v S J o j / 0 T i i 7 A 3 L G / G 5 w A T W u Y 0 + X I i p M t B i 2 z + v r 7 C 7 F n O 0 1 Z I K S P p A x h a V Y O e 6 Z J e H x p K V j x d V c y l 6 h D V R b U O j W f B 2 / i w Q 5 Y c I Y V O R y A M A k L m W W J 9 E q q U O S z J G 3 T R D U K P 8 r V w B J s E I + r 5 l 8 H H z 2 9 D i v G R O O 9 f s I s U s a 4 n n a R / z Y 0 g Q t Z R W j T q R v c f e o i 7 5 5 Q a v n 5 8 D L + L P d V 8 K 8 z 8 m H X n a r M J e p Q 3 C o B 1 N + P P G H k U u Y J 1 h H o y 1 8 W C I O j f 4 / e y o H P P M W V S w G g j n 8 j 4 Q V G 4 x r t 4 E a L M Z T B 6 a s H U J B S N E B z x j F x i S E r 6 d S t F 6 Z N H M 9 7 u e 8 / t 5 P H 6 R t z I 1 q O K J 1 + X M S k H M p C C m 8 I k 5 R k 3 z F v 8 s 0 K o x e E F a V M m Z K u M o P e X w 5 8 z g 3 9 Z z H r X G z t Y n P Y f P I 7 q G + r o b r J f h 9 m o a q i R c m t Z d G a H R g 0 / l F 2 O u y E 6 K s w 0 X v T 2 D Y l 9 d 1 z T Z y 6 g m H x R 2 U h R F Y L 1 N d U r p Z b 3 D Z k F Z T A K e O g Z w s o L C x q h y p r c K W e 7 D y x I Z j t T 5 / V r m 5 3 I W w m + Y X 3 T + x p W A S v g k y Y 8 i k / J 1 6 P Y 3 R o 0 L V Y q n G 9 h 0 v k U L S s J 7 l j b T H Z p L 1 Z O G o 3 1 r w Q i 5 V j T 4 t e L / s h l y t 5 3 U n o r c D M Q v R v M + e t F 2 6 e 4 A m X 7 8 v + 0 S J 2 F l P s 8 x 6 u 1 1 O M r B j / J I r D a f h 5 A V O 6 f y C E X R T X q U M x Q W n U F Z t o 8 k F g + c X 3 x c p 9 e y 5 Y G a 3 8 Q R k h m S V t Q G I C J A s v t k S q K X 4 6 u M A g J n p P e X W m 4 q R m 3 + T v U Q S Q N 5 D e r x P m 1 r A B M w Y v w 2 M P D Y B S 4 Y Z m q r b s J s M + o 1 T a c R 2 T 6 l A u x s n L u 4 U u Q I y Y u 4 e x d u o 5 r H 4 x F m v G n W P X i 6 6 a J X C F s O L b E 0 K w D B a 9 v B s K H 8 H D x 8 0 C / j i 5 Q t i g 1 M T e 6 6 k s v 4 h p C V M G L O Q l A v U F d 2 h N 9 K R w F d h P U E J i T j M J I u d q t q F i n 5 s t r E 5 v T e 8 E I b c R r K U Z s + 5 S j v L u w O 8 x f + g O L m B L O J m 4 p + j z G G M 7 f S h s 2 J i P F 6 7 G w M d t N 9 G L P c x k T w k P p R K e b o 6 z + v X r w 8 t d w b b l V d r q B t V F 7 Y A 6 3 H T I M 7 p P c V M q 6 G r d j 0 o t z p I r J n I v d 1 8 h X A 4 0 n V o N / w Y W C z g j O 1 n Y E D + v i 4 U e Q k v 4 e e 8 5 R H T t a D T N u o Q d O B s v 3 l f u p 1 1 4 P X i w h O 4 o 0 l N T 4 R 8 Y w h 0 U V Z m M e y n C l W F 4 u f m y G 1 v Z 4 4 + u p O T h S n L p O Q B H L 2 g G Z T D V a Y C v R v 1 t W M T b 1 t B s v O O + a c f b i B S + Q g 2 C J t 6 0 J 4 U F + d i w Y g 4 m v D F d j H E d T D s l n I C p d a I k L G f m s J U I 8 K y G Y R 2 m 2 k 1 M R H L m d X b h d A Y x + b h R l y D 7 4 u 7 h i d a P 9 E V q C s s Z j a V d J 5 r w K 7 g A N C + 4 W l 2 x y U Q e N E y t w W Q O b U K 7 4 u v n D v B h / f b k 2 5 3 C v O K i c w / t 6 9 v G X V 4 e b T p 2 x e v j x i I 7 y z G T 6 p i L y Y Z d o / K z o 1 W W d i h 7 I / z 2 A r w r k I t z P T W O n S j b E B X V v f E Q 4 Q U H s G L z U Y z o 8 y T / z V z l 4 T I 5 l I Q A X R Q 9 F V 0 A z h G o 1 e J s S l x U 1 C O 9 v R C 2 I W p t I Q 7 e 2 Y T X D j 1 W K t f e e P A y e j 5 c 8 W 5 O t s K s O t S v G z b g 5 Z f G 4 d r V q 2 J M 2 e T l 5 e G b x f 8 n h i Q s w U 1 p f o O q s 1 H T / O J M R H J q v y L Y t l m T f F r I S 0 v b Y 0 3 8 p y j U 5 h l d G f + n 3 e c w 8 T m W M x p L x w 6 2 c r / 9 7 l 2 7 4 O 3 t j R U r V 6 F B a C g + / u h D b P z 1 V y x f v g z v z v w 3 o o 4 e 4 T Z 9 2 p v I z s 7 m 7 z l 3 L h a x M a 6 x G k J l g 1 z c c v a g S V V 8 P Y U h F K 7 K l e T z P G P i n X D Z R n k e S W u g b l f U m F t w s Y A v 0 K 3 O V O N O 9 v 0 3 d h + / A H z 0 5 X p E R R 4 Q Y 5 w H E 1 Q J i R l M 4 J 9 / o t G h g 7 C e q l q t R k h I C L Z v / x M x Z 2 P w 4 U c f Y + / e v W x 3 G b J Y 5 T D q q D A v e I c O H S 1 u y 1 A o l U 5 d M M C V 8 P c K g Y 9 H A L s K l v 2 G j u b Q + d + 5 k P Q 2 v p s w K 5 E t + X L b F H 5 s r U o L V Z I K m k w N a v k 1 E F 8 t I i i k B m 7 d z k b S H Z p 7 Q g Y N K x r u v L 6 Z b z v S y h w C T 4 w d + w I + / + w z f L l w A d a v W 4 e M j A z 4 + f m z 3 C g L G 3 7 5 m e d K q 1 a s R I s W F S v H u r m 5 Q 6 O R + v J V J l 7 o K X R U 1 X v 4 O o X Z f h X F U 5 f 3 8 A G W C j 8 F q 1 Q C z a t T k U + f O u + n z 7 O j 8 e q Y U R i 5 p R v G 7 O 2 F 7 + M W Y d v V 9 a X S t V 0 t 8 t x l u r + U o m 1 Y X b i X 0 b D 7 1 v T p + H z 2 b H h 5 2 S a b V 6 t U 3 A U a G F x N j J E w B 1 M N u 4 5 C z S f B 1 J o 1 x N 5 S M n J T 8 N r S b r w c p Q h i a Z G p d s 6 z W 1 A v 0 P R y O u d u H M W c 3 1 + E V 0 u W L s U K z e e d v k V 4 Q H M h Y G e s r k F + + O G H N h M T I R T 5 J L d 5 Z U M p V 9 p F T A T N / k Q 5 H 6 + j a X S Q 6 e R l i o m Y u / k l 3 j M / L z Y P h d c L U X h N 5 T A x E e X W o U w R G O T a F W a J y g 9 5 P O c 8 v x l y T z k 8 l b 5 4 v 7 / p O S 2 I t J z b 0 F A 9 n I m Q D y V h m w N a D G e v G E v f 9 j G r c y g J C U c Q V q M 5 V r 8 c i 6 V j j q F p T c E 5 Z o q Z P w z k x U J e p 2 O F H a p 7 N S 5 o J b 7 q G E w 6 J S Q k X A V z v J 3 k X r + X n 8 1 z J 7 k X 2 1 + r g z Z T g / d e m c x F V j x t 2 9 P K H r H r Q K w Y 8 i M h Y Y D m S u Q 9 t f R 1 L r a d u j o N v Q c M h I y y D X 2 a t r P J D p 1 P Z K d Q m j Z h t e G u V O K v Q z u w L X a r G M s q i i p f f P H a X D F k W 9 J S k h F c z T U W H 6 4 s O N v L 5 0 z u 3 L i K b b + t x t 6 t v 7 K 0 c x v e j b 3 h 3 c M b M g 8 Z a g f U x 5 I x G 8 U 9 H U e 5 d a h r q e y k 1 V s N d j K z 2 I y k J a B G 4 N Q U Y U E s P T u 2 b 8 f V q 1 f E k H l Q T w s 9 O 3 f + J W 5 Z x p J v F o t b p V m / 7 k d k Z N y / 3 A s 1 T G / c + C t G j R i G D 9 5 / V 4 w 1 n 0 O R k b g n T s x Y U a K j T y G F 3 V z i 4 i 6 a n D y / K q J S F S J y z 1 Y M f K Q O + r W v j n H P d E L k z t 8 w b 8 l S s I w B u / 6 I x W / T j m D z l G N O E R N R b g 6 1 b M t 3 m H v z C z E W C M 8 I x 8 7 3 9 v D t O b M / Z w k z E 2 F h o W j Q I B T p 6 W l o 1 b o 1 0 t P S D a K g H h N P 9 O i B v X v 2 o K C g A N P f e h t u b m 5 Y t X I F Q k P D s H v 3 L j 5 0 o 0 a N G r i X m 4 t R o 5 / H n 9 u 2 4 d a t m 3 h u 9 L + w 8 d c N q F W r N s I b N 8 a Z 0 6 d R U M i O M V 0 4 x r d L v s H N m z d Q u 3 Y d h D V s i M J C o a N m W m q q Y b t h o 0 Z o 3 r w 5 S 6 T R P D 6 N n S M N Y u z w c E c k J d 1 B 4 p V E z J z 5 H i I P H k S j 8 E Z Y M H 8 e 6 t W r j 6 b N m i H 6 1 E n U q V O X 9 + B 4 q k 8 f f l 4 E f S f 6 3 L b t 2 r P v m s Y / i 8 r w o W F h f L Z T / T G p Z 8 m N G 9 f Z 7 9 M Q F y 6 c x / 5 9 + / h 7 s 3 O y E R w U j M 5 d u q B R o 3 B 8 9 u k s l l h U C A 4 J Q Z 8 + f R F z 9 i y a N m 2 G h I T L / H s O G z 4 C i 7 5 c i L t 3 0 9 G m b T t + 0 3 r m 2 W f 5 9 3 6 Q c y h q m 1 y 3 f C E O 7 t q C G 1 c u s 9 9 Y i 4 Z N m m L y t B l o / 8 i j 8 P E x b y S y I 5 F T 3 c W Y m Y O n p y e G D B m C f v 3 7 4 / z 5 c / D 0 8 u J F y c j I g 0 h O T u Y J i u 7 a + s M p m U D 1 e L D 3 h j c O R 3 B w M E a N G s X 3 p U 6 1 e v r 0 6 c f v + n R M + p z w 8 H A e X / w Y J I y e v X r j x X E v Y f e u n W j S p A k S E x K Q l J z E X 6 f j H W L n c v X K V U M 8 J d z c n K I 5 5 N z d h D Y U l V r F h d O 4 c R N + X H p v q 9 Z t 8 H j 3 7 s g R 9 0 9 m 7 6 f v q f / c R k y s J C I K B x Z b Q U R / T D p X E p O e h x 5 q b s h x 3 I s t 4 e M f E I B R z 4 1 G R M R A f o O h J o l r 1 6 4 i j Y n 1 M h M V Q c d 6 6 q m + a M h u H H Q c P r X Y A w b N e n X + z A m 8 O u p J 9 H + 4 B i J Y T v T H T 0 v R 5 f F u O B A T h 8 M X E v H j H 3 / h 8 Z 6 9 4 O v r a z T d O t 3 Y S R q 9 M q 1 D h R x q 7 d Y 1 W H O m y P 8 f k B e I D Z 9 Z n 5 2 e O H 4 M c f H x G D J 4 C B e L H u o H + P u W z X h 7 x k y W O M t u 4 z r O j n G J H W M Q O 4 a t G p c p o V N R q 2 P H 0 r 2 Z X Z n K n k P F x U b j y 0 + n 4 U Z i P C / S u X t 4 Y M a s 2 e j e u w 9 8 u G h Y K q 1 E M E F d M S G o W l x Q j k R y S l h O Z R I U 5 a q p S b e w Z f 0 y b G a m Z g L y 9 v F B l + 4 9 M P 2 D T x H E i r y V H Z c S V H p q C g K D q 1 e 6 u 5 I z c X V B U Y f n 9 1 8 d i d P H I 3 k d i G j X 6 V H M W 7 K C 5 0 A P G r L D F 0 0 I q o E k q M q A q w k q 8 2 4 a 9 m z 7 B b + t / Z b n R u R w a t 2 + A 4 Y + / w K e Z P V i 6 r P 5 I C M 7 Y k J Q r Z i g a G 4 + R 5 I m C c p i n C 0 o m t I r O m o / Z v 9 7 P A r z 8 / m 1 q x c a h o / / u x A t 2 9 p + O L y r w w R 1 t Q x B O X a O P E l Q l u N o Q Z H z 5 v D e b d i 8 7 j v u k S P P K H l s p 8 7 8 E L 3 6 R 1 T 5 9 Z I l Q V V y 7 C 0 o E s y F M 8 e x f s U i H I / c z e M 8 P b 0 w 9 F 9 j M W n a O 7 y d T K I I l x I U N V x 6 + / i y i 1 R 5 J i p x N v Y Q V M L F G C x b N A u x 0 V G 8 S E d t Y C 9 P m Y a B w 0 Y g u J p 0 w y s L 2 Z E 4 E 4 K q 7 3 h B 0 Y h d G a v E e v v 4 i T E S 5 W E L Q Z H z 4 L e 1 S 7 B l / X L u l S M B P d n v a U y c + j a r D 4 W K e 0 m Y g + x o 3 D W j g m p Z v 6 b D B U U 9 G N S s j O 7 n X 7 X L 4 Z Z g j a A K 8 v O w 8 J M 3 E b l r C 6 8 T U Y 4 T w O o + q z d v R 8 3 a d c S 9 J K z B p Q R F 3 X 3 u 5 e b w G W w k z M M c Q a k K C 7 D l 5 x X Y x H K h 9 J Q k 3 s B a q 2 4 9 v P z a V D w 9 e B j v O i V h G y R B V X K M C Y o E d G D n F i x d + B F v F 6 K 2 I H J l z 5 q 3 C M 1 b t 5 X q Q H Z E d j T e h K D q S Y K q D J C g E p P u I T E + F l / P m Y G L M a f 4 x J D k y n 7 1 7 Z k s B x r K i t A B 4 t 4 S 9 k Y W V Y a g 3 B 0 s K B r e k Z O d J Q n K D M h 5 k J O d i X n / / S / m z 5 + P g I B A P N l / A K a / P 4 u J S f K S O g s m q O s m B F X D 4 Y K i 3 s a Z G Z k I r i Y J q i T U H n Q v N x u F r D j H K k E 8 z t 3 d A 8 n Z u c h S s Q s p F e N c A p e a 9 U i u o K 5 O R v V d 5 a A 5 C q n 4 m 5 6 a z C w J G e k p T D R A U H A w q l W v w Y 3 G U f n 4 + k t i c i F c S 1 C s 8 l x V 0 b E H u b O L B J Q K t a o A A U G B B g H R F N g K u e S R c 2 V k U Z d c p 8 h H J Z m q N C Y q P y + X 1 R v z + U h V g t z X N K T B j R X l z M 1 0 b m f k 4 E 6 G s O q J h P O R H b t 0 w 6 i g W t S r L g n K h l D b D 9 U R 8 1 g x T r 8 o A g n I y 9 u H D / E 3 z B N g I X e 4 o I q G 9 E s 4 l 6 p b x n I A l P N k Z a b z I t z d t G T k Z m c y A X k j p F p 1 V K t R g 4 9 Q 9 f S y X k w S r o c k K B t C O V B 2 V g Y X E F l 2 1 l 3 Q M j 3 B 1 a p x A Y V U r 8 4 F x C d e l H g g M W t J U E d R 2 Z x V 5 E j I 4 Q I S H A n Z m X d Z p B b B I Y K A S E g + v j 7 2 d 7 a U v H a S O c 3 Y l T Y S y 0 2 i J D Q n Q m 5 O F i u + p Q j F O C Y k E g t 3 Z T M B k Q U E B U G u c G T G b + z a S e Y s k x Y L K B M d 7 x d H 9 R + h H p T C w / 6 B A Q Y B + f r 7 Q e F g 5 0 1 J j F 0 / y Z x j U h 2 q B C Q Y a k Q V 6 k H J y M 3 N h q + f P 6 v / C A K i Y p w 0 S l X C F C 5 V h 3 I 0 V A d S q 1 X I y h A 8 c W R U p K P J F g 0 C C g n h f e N c t n 5 X 8 r p J 5 l S T H U + 4 Z b Q d q n m d a g 5 v h y J S k 5 N A 6 + z K 7 d Q j g N q A c r O z u J D 0 U A 4 k i K b y Z d h 3 M n O Q l J k r h i S c j U u m I O o I a i u o L Y g 6 l e p z I B o f R A 2 q Q c E h L A e q y Y 3 P y V 4 J x S T h e s h O m M i h H n J S D k U 9 J X x Y j u H u 7 i n G W I q O F d u y + e Q i + g n 1 3 d z d 4 e 8 f I L b / k D 0 4 J E k 5 l E t R 6 X M o 6 p W d d y + H d y b V O x K o D 5 N f g N 4 T V x M B g U F 8 8 p c H T U w S r o f s R K K J H K q 2 8 3 I o L x 9 f e H p 6 i z E l 0 f H 1 m O 7 l Z B m E R 2 1 B J C D q l V D V 4 D l U l p R D u Q p M U L d N C C r E a Y L y 8 P S 6 b y q x k r 2 y a f y P j 5 8 f P D w q p y P B l l B x T x K U 6 + B y g s r i S 3 X K o G F F u e I C o t G p f g H + / D W J I i R B u R a y k y Y E 1 c x J g i K 3 N k 1 4 S Q u p k Y i E u o + E K Z I l Q b k U L t e w q 1 A o E R g U z I t 9 k p j M w N i 1 k 8 x J B v w / d 0 G e K 4 A 4 r 5 s A A A A A S U V O R K 5 C Y I I = < / I m a g e > < / T o u r > < T o u r   N a m e = " P a s e o   2 "   I d = " { 1 7 3 6 8 2 1 0 - 7 6 1 1 - 4 8 B 5 - A 4 0 F - 5 7 B 1 C 4 8 7 2 D 3 2 } "   T o u r I d = " a c 2 1 9 f b 1 - 7 9 c 0 - 4 8 4 e - 8 5 d a - 6 a 9 7 f 4 0 b f 2 5 9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A y U A A A M l A W Z Z 9 g I A A F c D S U R B V H h e 7 b 0 H m G T n W S b 6 V s 7 V O Y e Z 6 c m j S Z r R K I w k S 5 Z t G U c Z G + + z r I E L 2 A 9 L X p Z l 9 7 K X B Q w s y y 7 s g m G 9 x r A Y v H C 5 J B v b W J I l S 7 K k G V m a n H O e z r G 6 u n K u + 7 3 / O a f r V H V V J 7 V G I 9 z v z O k 6 d e r U q R O + 9 / / C / / 3 f b / n G q 4 e K e A f A a r X i A / v 3 4 P i g D b E U k M 8 D h U I R x e L c h a j 1 a q D y v Y F q 2 1 3 2 I r a 3 Z z A R y c G P G R w 4 c A D b 7 3 s c z k A z w k k r 6 j 0 F d A b y 8 L k K + j c 0 D I R t u D L u Q P V f k m u S T 1 p c Y V j j A 7 h + 7 Q q 6 u z r R 1 t 4 G f 8 C P u m C d v t f y k U q l M T M T x p k z 5 7 F 1 6 2 Y 0 N j X C 6 / H o n y 4 M i 8 W i r y 0 M 8 7 6 8 h f J o k C 1 Y M B W 3 Y S R q Q 7 O 3 q O 4 H t x H G / u Z X 8 8 L n L f 9 h s 2 m L 0 5 7 G + K 1 T a t + 7 G X c 9 o d Z 1 t u G e 9 W v x 2 g 1 5 Q D m D S A U l + O a F q P V q o P I 9 U W 1 b J Y x 9 4 t F p Z O I z s L m 9 c H u C c L r c a r s Z J F d b o I B Q w o p 4 2 o J E t r Z Q F g p 5 p J M J 5 H M Z t N X Z s K 3 H h a B H B E r / f C W Q y 2 U R D o d x 4 c J l E V A L W l q a 4 f f 7 4 X a 7 4 H A 4 Y X f Y Y b f Z R W h t a l k I B g E W Q r X 9 j G 0 3 p + y Y E K J F 0 8 I Y g b G d r 8 Z C k F R c 5 3 m T X H Y 7 5 L y B y d s n 1 T 2 7 G 2 H 5 p w O H F 5 a o t w H t j Q F s 3 r A V J w Y o F B R q T S N V k o m o 9 U q Y 1 w 1 U 2 1 a J x e y z 0 q A Y b W 3 L o L O u X N O 9 W f B a c n I T s 9 m M e u W S S q U Q i 8 Y V 2 U L T Y a X N 2 t p a s H b t G g R E Q 3 q 9 P i X Q C 8 E Q / v l Q u Y / x P p 6 x i M X h 5 B b s 6 s z K u k t t 5 + f G P g a p u J i J 5 X A A 4 a F T d x 2 x 7 j p C N d Q 1 w F 6 / E c m 0 o Y 2 q a y Q u R O U r Y V 4 3 U G 1 b J R a z z 1 u N n R 1 p t A b u / H n w H p N k 8 X g c J 0 + d w c Y N f W h u b h J t F p g V 7 o W w m P 0 q 9 z H e 0 3 Q 2 E 8 o A 1 8 1 L S W t p p C K 5 Q v 1 H 9 L 3 f f t w 1 h G p o a A D 8 G 5 U 2 y m Y 1 b U Q B 5 2 I Q i q j 1 S p j X i c r 3 l V j o 8 5 X G f L 8 X c B W x v i U r v s b K a i c D F M L F I p G I Y 3 x 8 U s z E i + j q 7 I T P 7 1 P f 9 3 j c c D r F T B Q p t o h E 2 8 V E 9 I h P V k u T z f e b 1 T 7 j t r x c / r E B F 2 I Z 7 Z j G f n y t X P i 7 / G m S S k 4 L U 7 f f f m I J o Y 7 c W a m q g M t X D 2 / j R k W i l d J I l e 8 r s d D n K 4 H l / I Z D X J i H 1 6 V g r y 6 f b w k o m N X A 8 0 + n 0 8 h k 0 r L O 9 w V Z z y j T M C s P i 6 8 j w y P o 7 O p A T 0 + 3 m I l B / Z t z U e s 3 D F R + z v e H b g u p x A c 1 P j O / V i 4 2 W y m A 4 R I l F x o 8 h Y L 4 j m 8 H L N 8 8 + P Y Q y u 5 0 I 9 C 2 Q x 7 S X C L x l e C 6 s R g w 1 s 3 b D F T b Z m C + z 9 4 M V v K 4 J N S O 9 g w a f W + N l l o K K K i 1 k E w m E Q p N 4 d T J s 9 h 7 3 x 7 4 f F 4 V 6 J j v O w b m 2 2 f u Z x b c C N l V E M P 4 z P x q X g x T k K T i o o I X t 4 6 q f e 8 k 7 m B b W E L T m n 1 w N + 6 Q B 6 O Z d 7 l c Q T n K e W G W m V S 1 N B U X A 9 W 2 G Z j v s + X C f M y V P G 5 7 s I C d n W n k i x a k c x Y 5 t v 7 B 2 4 S F r p O m X i g U U p r B I f Y W h X k x q H U 8 Y u 7 v F d H m C u M 9 G 5 O Y P P X X a r t Z J g w Z 4 U L Z 4 Z L N F p R M i S u I Q M c + t P b t 0 4 9 1 Z y C 3 g z f i z i w t 6 / a p i z S I l M 8 X y 0 h U e c O M h T C v E 5 X v z Z j v s 6 X C O N Z K H r M a R i N W n B p y Y S Z p U S b f I u X z j s F 8 D 9 x s / g X 1 9 X X y v I r I Z Z c e a T M f r x q M 7 V 6 v F 9 9 + 8 W V 8 7 K M f x n s 3 p f D u D S n Y r K X v c j E T i 0 t e H L F c r q i s n 1 g M C H b u Q 2 P n R j n a X J l c 6 c X K B / d W L 0 1 d G 1 H X d Z 9 q N X i R 2 S z D u F q L U n k z j B t k 3 F D j p h m o f G / G f J 8 t F v y 2 c Z w 3 e 6 y l Q N w A 9 D X l s L 4 5 p w T m b o d H B H 3 P 3 n t x 4 c I l R K N R 5 W 8 t F 7 X u N e X g + e d f w P v e 8 z j + 4 v / 8 v 5 i a m h K B L e K x v i Q e X 5 8 s e 0 5 c D B k y t B W J R V n j q a X z 9 a j v v g 9 W u 6 2 q j K 7 Y 8 v R r R 9 + y p + e U l s z T t F 1 p I 0 b v q v U j c S F q v R q o f G + g 1 v a l Q D v E m z / O c m E X A m 1 t y 6 E t I M 7 k O w j R a E S W G I 4 f O 4 m H H 3 l Q N F b D v J 3 D f P Z E r a i g G Y Y J y e d L I j U 3 N 6 v 3 l a b l l Q k H B s K 1 f S z D t + J i s 1 l U q N 3 h K G J 6 4 L j a b 6 V h + 1 c / / h O f 1 d d X F M 1 r 7 0 P R 3 m o i U z m R j J t r E M J 4 J W q t m 1 F r + 1 K w E s d 4 M 2 j 1 F 9 A i J N r e k U O d + + 0 P R C w V D J 9 T Y F v b m v H G G 0 d F U B 1 w u d z y a l e f G 8 J t g M G M c H g a Y 6 N j s I p K Z n R u o e w M j Q g 2 P P / t 7 2 D T x v X 6 1 t K x m 3 w F t A c K K q 1 p Y V h E 7 r T F U 9 c p W t a D d H x a / 2 x l Y H n 6 u 8 d W V K p c v k a 4 g u t 0 H 6 m 2 V j K E 2 X g l a q 2 b U W v 7 Y v F m v 7 9 S C L q L 2 N W R g U t a y 3 c i G E J P J B K Y n p 7 G 1 S v X 4 B J r Z P 3 6 d Q g E A / D 7 / G V E M Y S f 9 z 4 t 3 w t P h / C d l w 4 o g d 6 5 8 x 6 l f X x + v + r X I g p 8 R v p z 4 n d o v j F o d f 7 8 R a x b 1 6 u y O H w + n / r c T N p T Q 0 5 M J W j S l b Z x 3 b y U o o F a R J B h 9 u j Y e f E D U / o 3 3 h w s z 6 w g o R p 6 9 i K l J 6 4 y 4 L B K p B L Y j 5 P N p N U 9 s d s d e G R D E X 7 X 2 3 t O b w a 8 j l g s K o Q K Y 6 B / Q D R P B D u E H E 1 N j U K O g H L R q 4 H C z G f B 7 w 4 M D C I S i Q o Z X Z i a D K F v 3 R o 0 N D Z K Y 5 x V f h k 1 X i w W V + 8 z 6 Y z y 0 8 L h G d n f C a f T h f v 2 7 V H k N Y 5 r 4 P S w A 5 P x + U P t J J a 2 a B 3 D 4 h J i 8 t a b N w N X h F D + 5 j U o 2 p q V V q I l x 5 t d S S b C v E 7 U W j e j 1 v b F 4 M 1 8 d y W R z + e Q T 0 e B 2 A B 8 C G H t m j X w e 5 3 K N N J M J M f s g 7 5 b w H N m K p J x D 7 X M F c 0 s 5 X k a W s N 4 T 2 K M j Y 2 L 1 k p i z 5 7 d 4 k / V L 3 g 9 4 Z k w X n r h Z f G / H l L 9 W P y 9 2 7 c H M D I 8 j E A g g N 4 1 P X J / X O o c a F 7 a 7 T Z 1 r 0 g E / v Y r L x / A E + 9 5 X P l u B o z f n A p N 4 d U r N t Q 1 d c x u 4 6 t 5 v a S t a H p q 2 R b F 9 D C i U y N q n + V A C H X 8 T U l d f f c e F b n j v b 1 b t N J y v / d W w Y Y c W j 1 R N L n i S C V i m J i Y w t D Q M O r q A u j r W y f C 5 F N a i y F i C s z d A G o I J t M e P 6 4 N m W C q U T w W Q z 6 X V 8 J O F R Q W 7 d T U 3 I S Z m R n R T N o r 0 d r a i m 3 b t m j 7 L Q D 6 V M e O n c C O H f e o 9 D N m w J N Y N C l p N v K e U P D 5 T M 2 E I C K R C C 5 e v I x m 0 Y p r 1 q 6 Z v X f U a I Y G T S Z T G M U G R F K l 4 A R h r H M x a y s e g r 0 C U 7 d P q P 2 W C s s z r y + P U B 3 r d y I a s y s i c b k b t N J y v / d W g U M 5 1 j T k 0 O A V M 0 8 e F u 8 P W 1 Y j p S e R S G F 8 f A K 3 b t 3 G l i 2 b 0 N 7 e K g + Y E b D y 6 6 B g 0 c R h H t 1 C T v x K g U L N n L 5 n n / 2 2 G k v V 2 t q i O n M p j 1 Y 5 B 6 t + n s Y t Z y Y 4 r + / y p a s 4 d f o M n n r q Q w g G 6 x Q h 5 g O / Q y K e P n 1 W 8 8 G E h F y o k R a D m J D 8 w v k L 6 O 7 p k v v X o e 4 P 7 / H I y D A u X b q m r u O R R x 4 U w m t j 1 8 Z i N g z q U U G D X I a m 4 k J t x Z / m E h 1 d O q k s z y 6 R U P z R u q 5 7 V W x f M / F K W o m v B N c N 4 a 5 8 J c z r Z t T a v h C W + 7 2 3 A u x P 2 t C c Q 2 e Q / U n 6 x i p Q P l U 2 p y J f 1 A a H 3 j i i i K Z d C + 8 l 7 7 U 8 W G k y G x r q R Z O t R W N j g z K B t K E V F I a S U K w 0 M v J w 4 / E Y C m L a x W M J D I s Z N i o m X T A Y F J N u l w h 9 c A 6 5 a S Z O h 6 Z x 9 t w F h O T 1 s c c e U d n q H H s 1 H 2 g u Z r P 0 j y I 4 e f I 0 N m 3 a g H V y v Y F F Z L q T 9 D e u 3 8 T g 4 B D u F V O T A Q 6 S k V k c B 1 5 9 D Y + + 6 2 F F G H Z G k 9 z G 8 a J p G 4 7 0 a x k e 5 m W O t n K m E R o 8 r 7 6 z G A i h T i x a G j 3 B R t i 8 a 2 a 1 E j v O K A B c D F I R x j Y D t d Y N V N u 2 G C z 3 e 2 8 l O L p 3 c 4 u Y e I v s U y K p U q m k 3 M 9 s z X u T F o f 8 2 r U b S p v t 2 L 4 N L a 3 N s p 2 a i w 9 e t J e Q z L W E 9 J / F g O O k O J S D H b f Z T F a Z V 1 l 5 6 D y f D 3 / 4 + 3 Q B 1 S J t Z l A j 8 H v n z 5 1 X B N m z V y M f / U X K C 4 W V A k 8 t Q j + M D Q P X p 6 a m c e r U G e V f u j 0 u O G Q f X m d j Y 5 N + 5 O q g a T g 5 M Y H D R 4 7 h 8 c c f 1 X / L o c y + M 2 f O o q O j H S 0 t L W q b c X / M r 4 l 0 H g e u F O H 0 B N V 7 Y 9 F I Z f R b C e m H T 6 r v L A T L s 2 8 s j l B N v f f O p g y x 9 S S B D B K Z F 6 L y l T C v G 6 i 2 b T F Y 7 v f u B P i s 3 r N x n h A s T 5 2 j e B c R L r 8 x V Y T D q w 1 J S G f 9 y C T H c O 7 A J J 5 4 4 g l 4 P W 5 8 5 + B x M c O c u F + E 1 m k X 4 S j 4 0 C B m Z i U G Z m z o q c t j P C r + T S 2 3 p o K L 7 L S l U H 7 1 K 1 / H J 3 7 g Y 0 r I j P t O f 4 o m q K + G O U e 5 o E m r / J f R c V y 5 f E U N A S m K N e N y O V W I n I 3 B 6 M i Y H E c r E R C e n k Z 7 R 4 f y v a i F j e B D Z C a s T F 3 / P N n s Y T E Z v / 3 c C 9 i / / w G 0 t r W p / X m + x P j 4 u J z D G L Z u 2 w o n m W G C d k 1 Q i b 4 n T 5 0 D e t 6 v t G 4 5 q U o m Y H L y r F y b a J J 5 Y P n W I g g V 7 N R M v L d b K y 3 n O 3 c S T 2 x I y Q P Q 3 + g o i q K y 0 D K S U 5 8 R h 9 6 d t 4 r A V E i v C a y / U O 9 m + k w a Q / E R t P r a k c x 4 Y b f l U b C f R T h h x 9 j t q 9 i z 4 d 3 K J O I z G B G B u T E S w 0 M 7 e + T 3 R R P A j p m 0 F T Z L U Q h W R D Y v w o G M m G / S G g p y F j l e M Q G H 0 y v a J 6 G 2 G R i O u t H m T 6 v v E m O j E y L M 7 P f R y E O N q F 5 t 0 u J X X m w V K F 9 R i F U s 5 J U 2 z g l J B 8 Q 8 q 6 s L K l / J 8 A s Z A K H m Y l C C E T 8 K s g G W C u D v G i S p B O W C w Q 0 G U P b u 3 S 3 H r p / 9 P r 8 T E 4 1 5 V n y 0 b f d s U 7 9 r P g 7 X q e V e f v l V 3 H / / f R j P t s k 9 K E V d u f B Y 7 L c i q V i S Y 3 q g t r a a l 1 C + h k 7 A 2 S Y / q G k l g 0 y V m o m o f D W w 0 P v F Q H 1 j G d + 7 k / C I x n l 4 X U U + m 3 H K Z j m Q b d P p Q T S 4 u v U N J U R S F t X h S w z H z 6 H Z v R 7 J 7 D S i u Q m 1 z W a R B 5 3 f g o n w Q X Q F d q C x o V F t J 2 7 2 D 8 L q 8 K G 3 v X q 4 m k d N 0 V / L 2 O B 2 F D C d d K C 7 T v w 8 u 2 s O q Q h R J r g 0 F c D 2 1 q T S N F e v 3 1 C B E 7 f L I 4 9 C y C 3 + 0 m T + K r J C z E o 0 u v q Q z 7 W q Q Z N l l y 7 P k G Y e y Z O X H 6 D G Y I C D H b q U K c I Q Y j O o K W e m Q 2 h u b a t 6 b Q S P T a 1 6 8 u Q Z b N 2 6 S Q U h D B + P 3 9 E + j + L l V w / i q Y 9 8 q O w 4 X G c x m 7 N n z 4 u W e 0 i + Z 1 f + V U z u F c n E z / l K E 5 C k Y m d w L R P Q 8 q 1 D J 4 3 H X o a m 3 t 3 i 8 G k m H s P h P K F K I n E h K l 8 J 8 7 q B a t s W w n K + c 6 f B Z 1 P N z C v M y E O o r A 9 R c T m Z n J h q o v n r d S L V w m D s t H q d n o q i K 7 g N H n H 0 0 x b / 7 P f o h 4 S k l T 7 w x l k 8 + d h 9 K h R v a J N K k E D U M D Z Z T g 9 b 0 R 1 I I + j S t F d t W H D p y n X x 4 b b r 7 0 v I F d K w i h q e y F x C p h B H j / c B / R O t b o T T J q a r f i o D 0 d P o 8 m v H 4 H c W C 0 M O D C K Y C W E G M z d e f P F l M Y v f p f y v S u L w O E 8 / 8 z w + I n 6 g s c 0 A A x n p d A p d X V p j F 0 3 Z c H T Q p f b h o m k q E k v r s 8 r F + 5 G O h 9 S + B q o S q q 5 z t / K X N K 2 k E c l M J s K 8 T p i 3 V 0 O t 7 b W w 1 P 3 f L j w u Z l 6 t E b Z F I Y v F X r q O T D Y u Z p L 4 D 8 w m l 1 Z + P o G i h i r Q X q z A i V d u 4 U M f + I h 6 s M R U w g q f s w i 3 6 X c o F E P j 0 2 g I u N F g 6 v S c h d x b + g I k F T E Q v S R / s y I 0 B d T Z 1 8 N N i d E x E n M h 4 M w j V X A j Y J 3 B h Y t X c P + + v f q n 8 6 B C 3 s W 4 U R W g x H J C X n 7 / y u Q M 6 r z j c N k T 6 A n s 0 v e a H 0 P 9 t 9 D W 1 T O b o k S Y C a G B 5 l 8 Y r 7 7 6 G h 5 6 6 H 7 V 6 c u R D R b R L m p o h Q 5 j C A r T p 8 z D + C O R G d W N s W v X T j m 2 p p 1 e v u Z R G t u s r Q w T 0 O 3 K I T w s / p c O y 3 M m Q j k 9 X j j r N i l / i e l D R k i 8 U j M R l a + E e d 1 A t W 3 z Y a n 7 v 9 1 w O + J i 6 s m N r p Q g g n z Q n 3 2 u k E J W W n K P r W 5 W 2 2 Q z 9 2 J d Y 4 U G M 0 H u t v g / C f V g o 6 k p X D o 9 g O 3 i B 7 B / 5 + q k D b 3 1 e R F I Y C J u R U v F K F + G o b / x z M t 4 6 k P v l g c / f w S Q 9 3 w 6 M y g C r 7 W 2 s V Q D H G h F o 9 s C v 5 C J T 8 R i 8 y E U z + P 1 1 4 / g + 7 + P G q j 2 8 R Q W + N g A B f X c i B M b W 7 L q d + L i + / G 6 a S 7 S j C 4 U L Z h O W F Q S L E G T s T J c X 3 l t v J 6 I m H c X z l + U / X N Y v 7 5 P h f H Z D e A S k 5 W B E H Z X 3 L r d j y f e / S 7 V D 8 a I J T u W 6 d P R / H v 9 u 4 f x 5 P v f J z 6 d 1 m c 1 F B Y N P e G e Q y q e C r k Z G d Y 6 w G 0 / 9 J m f + i y v 3 m Z 3 w 1 m / 2 U S m O x / F W + r + d w M 2 t U b k w R e U f 1 M G P n / T c 7 d a x O G 2 u J E r Z h H L T s h D s a K 3 r l W u m Q K h 7 1 Q B k t R m d S K V S O P o o T N 4 e P 9 + a U 2 1 4 E C T t 4 g j A y 5 0 1 Y l P k h f H W h a z l q I f s H n j O i V Y L 7 x 8 G B v 7 G L C o r k o p I B 5 7 n T p H u 9 W B N l 8 L m v 0 e e J y s 1 + d A J O N S W t D v k t + J T 6 G h q U W 0 R A 2 1 b E C u q S j y k x d i s x O Y G j G X o V l M Y T R r G K h h K z Q J u f B 3 u H A 9 J 9 d E k 5 E J x L m C R W 3 j N c z M R K r 2 b R n E 4 q t b H B 2 G z I P B g O r 4 Z U 7 g m j U 9 c H v c K t r o 9 X p U n 9 q J 4 6 d U q P / E 8 Z M q L 5 E h f w Z L I r E Y 0 q k E m v R h I 1 5 H D t 7 8 K I Y j T t H s 0 o o p 0 I R k h 7 a Q K t i O Q m Z a N N T h U 8 W 6 9 q 1 I Z 5 2 z / l I 1 I h k L Y b w a q H x P V N t W C 0 v Z 9 + 3 G P 7 x O 8 w j 4 5 P 4 t 6 n V X Z w Y t / p J 2 i E k L 6 7 f L / W N 0 j y X n z J D L H I q d l Z c C m j 1 9 c N t K M e y I f I 9 9 W C 7 x N w z w O Q w M D q o o 1 M Y N G / S t c 3 F t y o b L N w f w q 1 + / h T / 4 4 R 1 4 b H P p u I y y P f / S 6 3 j P Y / d X 7 T d i 6 8 x i l 7 4 q n 1 X D 2 X P n s H X L Z t w K e 9 A R F G 2 h 8 2 o 0 a l U E C L g L a N P v R y 6 b n D U r 5 S H L f z b S e V V P R M s I W R w m x a z t D 0 k D 0 Z p V Z C N 4 b + T X 4 a g y G J O E S o g 2 8 u q J s x n R E v S P v D 6 f y o o 3 g i C 0 w N j G k E Q q A T e T V U Q d G h z G 5 F Q I D z 5 4 v w q a s H u A M s p I I j W 0 c + 1 7 4 f B o w R 8 S n A v N P y 6 2 n / n 1 P / 5 s K s 2 w J U / y z p p 4 z f 4 B c c q p R g v o a r i B S L K 8 E y / g D q v P 7 x b w / v z l y 2 c x N D W D J 3 f 3 Y Y s 8 4 I 5 g i U z E Q N i K R n 9 R C 5 W b M C j O e C Q z J m v a / W l 0 9 6 p X A y Q T f b F h E U w U M 5 i e m k T / Q D / W r V 2 L l u Y W f a / q a B R t d e L S b R y 4 M I Z 3 b 2 v G + n Y / h m d s 0 q o D f r c N a 3 r a c f r 8 V R w + f A Q 3 + k c w O j a q z C r m 0 G V E g w S l R X 7 m 2 6 8 q X + P E y V O 4 N T w F n 8 c B v z 5 E w o z r 1 2 + g u 6 c b z f K R U 6 6 R 5 8 y l 3 l N E v T e L c P 4 I I r k h W U a Q y P S h j p V w R e A s o p X Y s t v s p Q 7 W x c I r G o r k P T H o V P d 7 c n x c 9 W u R z N T O B q m p E S H X L T a A y A 2 f S x H 5 X A 7 R S E R l S Q R E I 5 F M m r l m E w J o 1 X L d b o 8 K 1 V N r 8 R w 7 O z v Q 3 t 6 G K 1 e u y u d a I I N J z C T c z Z u 3 s H 9 H O z L w I J n V f p i f U 1 N x s b x 8 t V h 8 O 8 j U W X 8 N 4 5 E 1 W N d y G l d G 9 2 J t 8 3 k h V I v Y 6 a 3 q 8 6 b A E K a i X W r 9 b g G v 7 9 / + w Z f V + h M 7 1 + C j 7 3 1 C r T / a l 1 a E e P W a W 8 y X H D a 3 5 a R Z r K 6 h 0 o U o X N b y 3 l W G k a N i k l A b z Y h D v W 3 b V m T t D W g N y A P X h W U h f O Z / P I t D 1 2 f w p X / z B B 7 Y 3 K a 2 3 Q z Z x E e b G 9 h Q z 4 n a Q l 5 p G h q g 9 s j L 8 3 e I 0 C d T S X z n 1 c N i / v i x e 8 c m I R 0 7 V o v 4 1 v M v 4 P u e f F 9 V U l D z D i W P o d 2 1 S 0 g m J t k 8 v G F 0 c z x m Q 3 f 9 / B 2 l l U i I C X h d N P L m p o T 4 N w 5 Z d 2 J D s 5 Y M m 0 7 E F E l Q s I q l E E N j Y y u y q b j 6 n t X h x t T E O F r b O 9 T 7 a q i 8 p u n Q l C L p + Y t X l C + 2 a 9 c O D A 6 O C O H a 0 N L S i t d u e l W t d h L U 0 F a W b 1 8 o F p f a v 2 R e J y r f L w T u z 3 P f 3 H 5 U H q A V V 8 c W E T W 6 S / A L v / / n 8 r e I z P Q Q v v B b v 6 Z t F D R 4 8 t j T n c V L V 9 1 4 o i O F C s 5 o K L t N R V y 9 N Y B z l / r x 8 H 2 b 0 S C 2 v k N M I T M u j D m w r W 1 u O H t E t F h H o F w z 7 v n X / x s Z q x f P / + e n 0 N W k m T r 8 u S s T d p W c 2 7 r M 0 m Q k W f / A o H p O n d 3 d e P H 5 Z / G R D 3 9 I / 3 R + 0 O S j R g p n B 9 D g W o t 8 M Y f h J P t v t B v h t t Y j V Q i L P I j f 5 t 4 j 5 q 7 a X A Z G B 9 m o s I h N o 0 9 8 K z H x K D v S / u O 1 G y 7 s 7 Y 7 D K 7 6 e G p R Y y K A g G k l T D K J V R C u x o z u X 1 v r K u I v i j P x x u K p n e V S S i r L K 4 y W T C f G 1 0 j j w 6 k G s X b c W O 3 f u E K 3 l k u f N h G E T q U g m 7 Q T K y V S 5 G A c 3 1 g 1 U v p 8 P 5 u 9 3 1 F / H 5 Z H 7 F J m s l r m t 6 N 2 K X / v 0 J 9 U 1 2 L z 1 + H d / 8 g 3 8 5 T e e U d v D K R t e F g 2 1 v T 0 L q 5 h D m s l R H T l p 7 V 4 9 c F D 1 y n / w v Y 9 K S 9 o y h 0 x E i y 8 v v 6 W / M a F F C D I i A t Y v 5 g 0 R S l q R s X h U a 9 r e U B I U i g b z C v u n S 1 p o q a C v w 8 T T 1 p a g C H w e G V s D h u S 3 s 4 t 4 Z H a H B 9 c m n Z j O R D C Y O C p k O o F 4 d L / 6 L J Z s U 2 Q i L J Y s b o R v I J S Y 2 3 g Y G p p l 1 t i f Z b E U M R E v i M w A 7 1 q f h l v I d L F / G j f G 0 u K 3 a v e c w h 3 J e J E X / 5 G w C 3 k c b h 9 C W Z / 4 b x 5 F p l w m i R l O 4 1 I B s 4 w S J A n N Q i 6 N j Y 1 4 6 m M f V Y n K D G Q Q L H H G h 2 R w y F q N S N V Q b X u t f a u h c t / h 6 f X S T m m t Q a F Y p W m 6 S 9 F Y J 6 p H r s U q w p I a O o 1 D x 7 R R n p 5 i B O / e m E K 7 U z T V r 7 6 O B 3 / 9 E P 7 w 7 1 9 T n 5 m x 5 z + 9 j v t / / Q j u 2 3 s v d v S K X S 6 C O R V n q H g u G O y 4 X a V W A q 0 a + h I s 2 8 y A h F j v Q i Y 5 k J h x N h G m S m w W k + j i m F 2 E 2 4 5 D / Y 7 Z Y z K A c m n c g X H 5 / V o Y G R l B f W 8 B M 7 i l Q t Y N n g y 6 5 L e N j l o z E t K C 3 5 j k y O Q E j g / Z k c r P o L c 5 i r 7 A L u S S D 8 m y H 7 0 N e d X x u 7 V p r X q 9 N f q A N D 4 e T E Z 6 M Z G + q Y 7 D y F 4 l J p O 3 V K f w Q P S M E P G s e j 0 1 F M b t 6 d v o b P X D 5 r L g y n T J 5 2 v 0 p h G K B G U f B 9 L 5 C G L Z E S E l T W 4 t I G E R U 9 c j D Y R h E m a F i z R D D V T K K 6 O r J B W D P A 0 N j S o S a O z z h J C K m p P v r f w z n 3 Y i j F c z q m 2 r h a X s + 0 6 A 2 8 X I l d w f R q y 8 D e J D x R G 6 8 i I s b C B F 0 W R C / W r 5 4 t c P q f 0 V 5 B b k 8 9 n Z z 3 y + A I I u r U O 2 w V t U w 7 Y r M R S x Y a 0 I Y C 3 Q W d / Q l N e y J T i a V p b r 4 j f p D b U y i 9 i Z e n L Y q a o q c V j J g 7 1 Z r K n X j u l 3 F V R g p S q b B R x R O z 4 5 g f q G A A L O V j l u E U F / Q B H G W A z w d 1 x O F z r q 5 P f F h G u p P 6 c y J 0 Y S l 4 U g K f G V 8 l g n 5 + r V o 3 Q G d n V a s T 6 4 E 5 u a n X J 8 G 9 6 4 p X V U m 0 E i J X P a 4 M U S i m g K 3 h Y / K o x o 7 o K 8 X o L X c x 4 2 R h D F z C M a g 1 H s F J / 2 2 E A L j t 1 e i + n k u P h 2 z L c U j a 7 I o / 3 O d C S F c M I K p z y L 8 Z j e u M h H 2 V R 5 W h X l m M T i y A A D h m w / 2 p e U Y + s a i u A H x o d m A p j X C f N + i 8 F S 9 n 2 n 4 N c + 8 y 9 5 Y X C w 7 y G X E s E / g 3 h 2 S s w g 7 U Z v 7 a 5 X n w v b 1 H s N R Z w 7 f 0 F e N M H P 6 D Y T T R q a M h 2 B u e Y d z Z r F g G Y / Q 9 J c 1 j d q o e x B I e N g 7 K w I U R R t / t q k J F h 9 i R Z q S o T s 7 K h G 7 I I c 6 + V X D o g D 3 o X x Q S s C d i G U + C f B o H Z N J 0 b L J 4 Q j u Q u 5 B O z F O J w O K + q c f t T Z e + D K 3 y s E Y a h a 3 9 E E E j 6 o V 3 v i n F p b G / t g t Y V x e b w 8 U M F M C m a V V O 0 8 N 4 G E Y B / X p S m P a C y X m H n i Q w W L 2 N k y L O e Q x 5 n h b k T S M 4 h m R + F x 2 Z E o M h q q N S z s S I 6 J h Z i 1 H k e u K C v y U 7 w H m W R M 0 2 K m Z 8 N A D u + F w Q V j e V e f k J U 7 G B u M d Q P m d a L y / X w w H / O f G / x e U U P q 2 i x Y 3 y K C O O b C h 5 / 8 h I o 6 E b / / E w / L X 8 3 P G o i c R q a Q R D Q u z r P X J 9 / Q B P 8 P / / 5 V 8 z N S A m X 2 h y f F D C P J F o s H N r W L 0 1 7 y w 7 q D e f Q G d o h 5 5 h e N o W + c B w x 9 U 1 v u E B 9 w J k W G W v H R D 3 9 Q t I 4 D m 9 e s x 3 M v v a b G Q 7 l 0 X 6 / T P 9 f / Y P Y 6 F / p d d Y 5 u B B 2 d Y p r W J s G E a I P y U y v i g Z 6 g m L p O 1 a 9 l B v P / u g M 7 F b n q X Z 3 6 V m l 0 Y B P t 2 Y x W 7 3 p 0 + r a p b d s 7 C j g z G p 7 N S A n 4 m r C l b g T N g S F c H u u C 1 9 a o Z L N O 2 o Y 1 b R x W Q v + s I M Q S E q X 3 Y i R 5 S k z A p P h h 2 v P k v i p T n y e r n z D 7 p x g F J A w 5 5 6 s y + c w b D J j X i c r 3 8 2 E p + 7 7 T 0 N u Q U 4 m w G 7 v q 5 D o L u N I / o 0 y d 7 7 7 2 O o 4 e P a 4 G 4 v n t 0 s L S p 5 H l z 7 5 6 U Z z o q 0 i L E 8 u K Q J / Y v 1 5 t P 3 j q u j L N j g 4 6 x d / Q 4 u t h C r I O B h o W g 7 T 8 V D R d x P / 6 + S f w 2 h 9 + C q d H b B i N a Z / x O V w c t y H o O 6 6 E i 8 t U S v N T z E g k Y k h K S 5 x I J l Q u W y I 8 g r P n z m B 4 e A g T Y 2 O Y n J j E n p 2 b c e r 0 W T W Q k R i I 1 O 6 c N S J l Y 9 I o X B i r f R 0 0 E 8 1 0 4 / F E d F W q k U d k + d X r c w M 1 R M D Z o o h F k n U F t g v B u u C y a Z F N A 3 0 N T b g 5 s R 1 J 3 R / z + 5 v R 0 5 D F g 2 s y i G X 0 L A u 5 P 5 M x C 5 w e D h e x q N S q n o Y C O j 1 7 M B S / i M a A a C K r N I K i 9 X J Z j q b W t C l J x d X 6 + k b x q T L a J l 3 m L V 8 / l l B r x o Z q Z F g K Q Z a y 7 z s N r P C 6 o z u O J r d d z L s C d v 3 E X 8 g F A y / 9 z k f R 0 d a i n H Y S i m b 0 e 3 7 7 C C x 2 F + p F Q / z X 9 2 l j b v Y / 9 C C m o m k 8 / u / / D p Z s H O e / / L P 6 k Y F T w 3 Z l d v z J C x f Q 2 + j B z z z Z q w h X L f G W t 5 g y m x Q T 7 c x I E l 0 N l 9 X 2 X N 4 p g p E T 8 6 i A Z N a P 6 V g X 7 u 9 x i + m S x X B c z E 0 d 9 a 4 O + B 2 t i M e i u H D p s p h 1 n a r / Z m J i A q 1 N D b C 7 3 H C L Z v L 6 t L 4 n a u L p c A h J Y W / K W g + X n F S H m F L 0 C a m R q i E p Z G H A Z E t j R J 0 w o 2 x m U A M 3 + w p I F c N w W 8 R E F s S K w 0 K n H B z F I D z y O w S P Q 8 1 p a G 9 j T m O a i z f k + B u a y 7 V 4 N C 0 2 g H x W J 3 4 l X w / c s I g p x k R k u Z H k g 3 4 / O S H D a J T 5 k D l 1 b K M R m E n k k c r k k X G e V I M 6 N w T v U d s 1 U P l o U U S C 5 8 Z 8 w 4 G R A f R 2 a R 3 1 6 p P 5 S L B K p h L o 0 5 B M o a w 8 d D o q 6 n q L + K X P P 6 s + Z x S I C Z Z 1 d X V Y 0 + q H x e F W o 0 E Z Z n 3 0 k Y f V 5 w W 2 p N K 8 F e 3 l k 0 f v 7 s y h M 5 D B i + e m 8 O W D Q + q B X 5 5 w K J + G x K I m Y k R w U G z + / u h 5 X d u c m i U T Y b d l F J k K Y q 6 l M z 5 s b 9 d a e K v F o X L 1 C I f V h W L K j e + 8 / A q m p q e x a 6 e Y h U K o t t Y 2 b N m 0 H g 2 N D W I i e c R 8 t U v D k B N f I S P E y a h t n d J o r G m 0 o N W X U Y 1 G L T I R j I C v M Q V U j G i a A Q o 7 j 5 1 B B J H i g C z 9 i k x E z q K r W A E F l r J + T u 4 D k 4 C N g M u R 2 + z Q n W s S G 2 O w e P w T A 0 7 s 6 w a O D e b U f M e F l M 4 m A T v i W U C H x 2 a e 4 F i U m Q 5 C R K 8 N b f X S M M U 2 S 2 O W x 0 D y M A Z i t / R v i U a V L x h y z n P j + f h b 8 r g 2 f o K i o J l 8 B F 8 r C b E U g i x l 3 3 c q m I B 6 8 I Y L j S J s x B P 3 S q s k 5 D h y 3 r j h G j j y 9 F 0 b A y q a l 0 / O q J o G B H 0 Z t q 5 e J y N Z p Y d b Q l F 9 J z V 1 W 7 X K 9 7 R l l U 9 D 7 j K r n J I S z d 6 W 9 + V O u x l B Z x v a P N u x v a 0 d X s 0 F U G h y r 0 W g s B b n D 4 + o h N m H H 9 k n W r V Z D s l g i B b q r n y G F H h 2 7 H I w I T / L Z p K K Z C S S 3 T E 3 O d W M R E a u 0 a 6 Z Q 0 p q C d P x O Z j S Z j d S S c p / 1 1 E s N 9 8 I 9 u 8 x o 5 6 d 1 N c n b d j e W Y q 0 M a B y e V x 7 J k Z w h Y J + X 2 9 G d Q v Y 4 I d H i H Y l Z s O 4 a C W m K x E c + k L Q 8 m D E 9 Y x Y C T z F g W k r u l r r 4 b b V o d H + A L p 8 a 0 v R P x 3 G v e K z a b C v x f r m e z E a S t T W U E s h y F L 2 f a f j E d O o 3 D / 6 u S f h c t j w 4 L 7 d + p Y S f v 6 p n b w x a j l 0 o V 9 t o 7 M v C g 7 H v v B j O C p L J Z j d b X y n E t e m 7 I i K u d P k K / 1 + J R g J C y f E n 7 D r A l y B q a k Q d u 3 Y h t b m B m l J S / s s q Q y x n J t G P l 1 V 1 E C n X 8 i n R z 1 n o R O L Z O p r 0 r R L w N I 9 u w Q t P W p h B k U t k C i R N E u B 2 Y Q s d l X T n L d r Y 0 t O l W K m F c G o J S d q G 4 k w t S m v G i c K O r M t / O 6 C a P K i K i V G r T W j a y 3 O S J / O W X G 0 3 6 k i j z f F n H Q U 1 + F q a A w v n x t E R t o w k u r 8 m E N p N M I s 9 3 E x / 9 o a P C U N Z c Z i C c L 9 v p f I R D C 1 y M g S S O V y O P m n n 8 Z f / c e n t A 0 m O J T z w 3 t T x I / + 5 t 8 h L a 1 i o 2 c R 9 4 q C W i G s / B b L k n F M k M + m D S e o R J t 3 M z p 9 2 x H S W 9 1 q u H 7 9 p h r v s x I g C e e b g b 2 y m I n h o 1 B c J k R T G H f C I q J u L E o F q 6 U 2 2 K F 8 b 1 c G 7 Y G 8 a B V N 4 3 N b t h j B h t Y B h D J X x J I o Y J M Q r N m X V 0 N D 7 u n Q i P 3 4 h j T O j j j U L z C H k J 3 M F 8 S U Z I f 3 d J L m X B F b 2 s S 8 l e M 2 C y m Z z r S h o Q 1 b e 7 v Q 3 V B Q R K 1 3 5 3 H w p h O v 3 X I p D W f I v 4 / m n 6 z O u f t L I d P 3 K l 6 7 o U e f 9 F b + 1 7 5 y F X t + 5 X V 8 6 Z v l U 1 C 6 H X J 7 5 T 7 x w b C F W w y k i V L / D L B F 7 p f W 1 D D f H L Z y 3 4 v g o M V E x i P 7 2 c Q X q 9 A K O i L R C P z i B y 1 U I 2 8 p I G k W 0 l S E z e Z U 6 T / s v O a V q T m w 5 u f N g m B 2 e 2 d d T v y Y B A Y S h z G e u o j B 6 A y G Z 3 w Y T p 4 T o t i r Z n M 8 I G a g A W o w E p J E Y K c 3 Z 0 B R P p g Q y + + U 7 a K J K O b p f I k m X X U F r G / K o d 3 P f i 0 n b k / b c K x f f N 0 R O 4 4 O u M o J t U q m h b G u M S d m X 0 o J R l K v D H S m P 4 b M 9 A D + 2 1 9 9 R 7 0 3 8 J M f 2 q H I Y Q + 2 4 b H f f E 2 l H X G Z F x U a i j Z 6 l w i O E k b 5 O b t V 0 z A M P A y G t i C a 6 E M s v V 5 F t T i C t x o Y F n / h h Z e w f b v W T 7 N S o A 8 0 3 7 i m o t w f + l s j c R d O D d q x U z T F Y j u r F 4 u C N S 8 N i v g 7 9 i B 8 7 m n U + 4 a x x r 8 T 9 7 Q v 3 I J x S A g 1 H U c J c 4 J s m o 3 E 8 U E n T g l Z q N 0 4 K N J j T a r t B l i S j Q R k l g m v x y Y m J a f U e b A 3 X S L U K p k W B q 2 W P r m R j E m k x G Y 2 e k z / 8 8 d 7 U M y m Y f M 2 K K E 3 8 O n 3 i w B z g 2 l j Y R 4 z i W B e X t l B B H S J d o n m O S v 2 O / 2 k b v 8 u t H l 2 4 o E e J 7 a 2 B m Z T i W p h N H F F N J N o C b J z B Z G f Z 6 Z 1 F b i w u V V e H s P j u 7 u 0 i N p K w w k / B i b u w X R 4 h 8 o N 7 P H t W 8 B o L I F B J s Y E v f Y s 5 E x n f a M + a T T 5 y X X x W 3 2 O P B r d O S 1 K q R / Y u I 6 r k 0 I u u f e 7 p a F g l g a 5 o e 7 w K p k W B 1 7 + S 1 f c O H T b i c O y n O n 3 Y z g m N v q a Z l E q W V h s r B 2 n 7 y z Q / A b e M 0 b v b q k I X i 4 y K l q l d m D B x u / I D 8 W S 5 c Q b i 6 X R J S 2 q A Y c 4 1 m Z T p B q M z l y 7 U x z m P p e q l b B S Y P k x h 3 O u + W k G 0 4 C Y l 7 e Y z P T F g h H H S t z b n V M N H Y M U p t u / I F h 7 s N 6 d Q b N H N I v V q t 4 T j C S y A a N p Z 9 G 7 B p Q h z s 5 6 E + r c V k x l r 6 o n b O R 8 V A 1 K V M P 3 O p n M Y J Y 2 W z P O 2 H 5 1 1 I u 4 N N R n / / T H c e F L n 9 b 3 K G F j J 4 d K y / 6 x K U U U L n / 1 o j a M v h p 6 W v y y S 2 F W M C J i i v B h Z n E J O V z U t z K i J 7 6 V 2 O / z g c 9 s O j S D 1 7 5 1 H v W 2 H l V D Y W W g 5 c w t h O m k V U W / X N L 6 v 1 l Q + m 6 F r J i I y e t U q S G h B h y L W h F N T 6 H e O 6 J n p G s p R / O B 4 X W e W 1 H 8 w D p X F k l 5 h m z L G K A w g 0 N f V M M o J z A S v 4 w B a a C G Y m f U Z y R d M h 9 S z 4 p B J 2 J R N s A q m W q D I z Y P 3 X I j x Z 7 E K v i / / 8 V 9 v I G i v e j 7 c J 8 i v v i V l 9 V n 1 b B j b Z P s w g i T R f X E s 3 9 k I n F N f Z Y t p J T G m U z e U O / X S Q t K 8 P m Y S 4 5 x n 9 H E R Z w / e Q 2 N 1 j X 4 / o 9 + T B U o M X I N F 4 Q I E D V Q N K + l 3 S j z T Z a s x Y e Z r F / e + 0 S 4 b R i a s e L E o E N F y E 4 M O U R D 2 E S T W n F l w o Y b 8 j m d e 7 d F C 8 k b o X k W b a l s 6 e c D f Z i C m J Y U 1 3 D S h r Y 6 O 9 Y 2 a T 4 m C c s + p 1 b x X 3 w W F 7 L F Y b W d q I w y m s H w O Y O w v L e 8 T s I w 9 + g b m c E Q e g z T G M 1 e Q 6 6 o W Q 3 t P q 2 e C E n J Y e + D q c N o E q 3 G z v g F C b V K p s X h j Z t e J L I F e a j l 9 + u h b Z 1 C I d m m 0 l U 0 Q q X l Q d T g H 7 a v b e Z N x 5 A q B 6 x t M y e D + u 3 N q s D L p Q m m P 4 U U e Y b i Z 1 Q d v 1 Q 2 o v b h 8 P P w z B T c x W Z 0 d a + B x 0 M S e F V t B 2 q W U t W e c v C z Q s G K 8 a R P j u + C T Q h M w Y w k M i p T w 2 P L i c A w s g e s b c y j 1 R P D j t Y Z B J 0 Z 7 G p P Y E N D D M 3 u F P r q 4 y J 0 C f i s c f m + R h 5 q X f o h N N l I E q 7 n s / P 7 k w Q L u l j t W k O w u y u L q C n f k X X c K c g 8 n 6 n 8 g L 6 V 2 p t z / 5 Z f o 3 G 7 2 Q H M w Y r G e 4 6 D G o z 5 4 L F X J z n 9 v 6 C j N G y e f J h I 3 l T f H 4 7 Y 0 O O 5 X + 6 J T Y 6 T U N k X 8 x J q l U x L w / k R t 6 o c N u e u q f s o g k A W y X + H v 0 V 1 b l b D p 9 5 z D 7 7 y O z + N L W 1 a 9 j d h h M o Z j K h 3 a 3 U 2 m k S Y Z l L N a H N t V u + J y f R N R b B s P g W W g h u b G s D k 5 I S a 3 I 3 P 0 m 6 X 8 5 M W m W F s E k y 8 C G k A H C o B 9 O J k E I N R r 6 o K x A G E G x s i 8 I p D z v R V j z 0 n 5 E o g l 0 s j 4 G D / U 3 n U i x 2 4 X J S m 1 E P p j m q j s I 0 W Q g e / Q 2 J l 0 w n t V Z a F w P S j S t D 8 z Y k P a 6 D L b 8 6 / Y 8 6 f H b d D G s H Y P 0 V w U C f B n o 3 W o A V u v T x b L Z i j m S n R m E z g N a K q n e 7 7 5 D j a 9 2 s S a p V M S w d 7 3 c O s U q q / N 7 B d z D g K Z j 4 T E z 5 p / 1 J J T Z s Y m E m P q B J j b N H Z + h v g M A J u J w x T j + B o X o Z q W U + x z l l e e C S X z e H w g Q v Y 8 U A f U u 5 h W O u n V X E Y F n c c G t a m u + T T H Y h 5 x Y x x K e L u 7 M y V 5 d 6 R c M Z S C U U c I Y M R l D D v S 8 2 g r X v K t s 8 u b l / Z Y n M 4 1 b 0 h O D y 9 G g y i s T 1 i m l A 1 t H k 3 q O M 0 u H r U e + 6 b F p O Z H d 1 9 Y h q v b d S I Z H C a m i e s Z 0 k w c E L z u h Z 4 v d 3 + H S r D X X v d r g I X 1 V C T U K t Y H s 7 c 9 m E i X R 5 O / t v / 5 6 N K Q R V F C O X p q O V P v 3 E I I f E 9 w u k h p V W i 2 X H R R C y p J m a X f J 7 I C Q n y c Y w l r u h H k Z Y x H 9 X X N D B 0 z y E f H E 3 r 1 q v C O K x u 9 V v r N n Y g E d f m y G V x F D K I J Y c D j Z 0 Y F T / n 1 s g M i u G r i I Y G V R H 9 X K 7 c d y B y u c z s q F z 2 K b G V 1 q J 7 X t G A n E k j r d b N K O X n 1 R Z Q s z Z i 3 T 6 7 S 8 g n 5 K o 1 m w c 7 h Q n 6 Z r 0 N 1 Q X Z a f O q 8 V J + p z a B A q s j s U A m y V L L v O Y s J w b m I 5 R R P 4 I Q r 0 s 0 Y l F 1 t l d T O l W v Y F U 7 L R 8 M J j S 5 H A i b w r t q t k G 5 p 5 r Z w H t b x N + 9 e F L M J 3 n g 4 h M Z a H B o R e q Z 8 x d K 9 Y u t f g 2 / + 4 0 0 f v A P E h i c E g f f V B i T Y L Y z c 9 p C Y n 5 k i k k R Y a s i 1 L q G + 7 B x a y 8 y q S x m w i Q h c w i 1 C B 9 n 9 6 g T Z 9 z h b c T 6 v j 5 0 d X b A 5 3 W r h F 4 D F C B O t Z l T Z Y 8 1 p 5 1 9 S n a H R n i C G o j v l w q t e i z v i X V B E 4 / B C J q D D N I Q r A O 4 W P D e E P R r a p G F R G M 2 B N F Y Q + M Q L N 1 s g K N 6 U 7 m o G v Z x U 8 x I c m U 8 e R W j C W 1 4 z B x C r Z L p z Y E P 6 T t X 3 P C j 3 C l W p G I L r 5 O r Y B d z R w T E I Q I b c L S o 6 W 0 c + p A O l g j z W t l 5 u w l H r r I n v 4 h Q r A C / Y 2 4 e 3 8 4 O d p h a R J P s F N 9 h B x r d a / R P g L p G P 2 5 c Y e S r 9 E y Z M T 4 4 Y 0 F 3 n W b e 8 b 1 R g 8 E A C + m z 8 C O n r u H I V G o h a g + O 9 4 r G o m p s 1 H J B E l I b c f g H u x 1 I q p h o U k b / K q G C E X K v O F L 4 + I B z 0 S O Y x 6 O 8 z / o b Q W W N C g N 8 F G r i h g W Q 1 g c R n h q S x i t 9 T h q 6 G 2 J V n E V b 3 a S 8 v 4 2 0 + J Q W 5 T 1 X E G q V T C u H V 6 6 7 M c g O K h 3 n / u w z u P j l n 8 K n n 6 T D X I T V 5 V M P l K h z d c L n K F X N 5 X Z 2 2 l r g R X Z 6 Q H U I F 7 I p T F Y Z b U s w 2 s W O X j M Y w L i n + x G 0 B / s Q j c T U S F 3 O S x X P T 4 o g l z p 4 F V k q g g X V Q P + E 4 7 k 4 y V t D v W Z W k R T V Q D k y i r i Y M 9 n N e X 8 0 4 w Z j Q U Q L f o w k 6 U u 5 l C Z h R j d D 4 c R V M f G m U g 7 V 4 b q 3 J z O r d e Y D O 5 E Z R l 8 s F i P y B S Z U C l z O K S F g D k 3 u H n U t U 8 n b i G f D y i r J 5 J N y X 7 M l Q q 2 S a e V x e T i A 6 Q r f 5 G c + u p t 8 U k t S T L J a o J Z i n 4 5 6 4 r o g z p m Q w I T O Y A G X J + y 4 P F 5 u F + 3 e t Q O X T 0 x h a G x A H v 4 U Y v m Q / H R U D b E 3 / K M S N C I s F i Q i p 8 6 p B L c b v h U F z y A V Q + Y 8 P j O 2 b k 4 C a w I z C F h j W O u P K E 3 l R B r 1 9 r i Y p w V k c k V s b M m j v d 4 p Z H O X H W c w e k Z 1 3 o 7 E 2 d F d L r c n 9 H I C Z j + t F k j g R b Q l Y l Z b V B X e J p d f 1 d S w W h 0 q Q O H U o 6 + s K 5 n O e j E c O 6 8 R a p V M b w 1 4 W x N x l 7 R g p f v L f D o j 0 v e v P v u X + t b q 4 M w a m 3 q a l D D d G E 6 C 5 f H n w 6 b m H D w V o z O c I g A f e v 8 H c O F 4 P x I J L d y d K 9 S j U b Q a z S 9 z B y j N v 6 W A x G H N 7 8 G h I X 1 L O T T t J + a X 7 m s x Y M F t z D T 3 m f p 9 D P l j 1 o L T T S H V Z t o w I 5 d O y u f s y 9 I i p W p b I a P q 8 5 k z I 5 h N v l h p Z v 3 3 x W B j h x v d 3 g g a n G n 4 b P V w 6 S H y o E s r G 0 6 4 n S m 4 H c H F p x 6 t Y n m 4 O O b A Z E X + m Y f S I v f 9 0 k 1 O H j A / d v R q m R N n L o y g z b 1 J 3 1 o O D o 1 n x J D B j G o Z 5 8 y Q e O r 7 P q Z G 6 6 Z T G d E Q G W U a U d h J i o m 0 l g r l c G i h 7 q W i u 6 t L N B X n 0 p 1 L S J K 2 U g n Q z 2 z y l j p 1 b X J + 9 K u M a B 5 R a Y Y a 7 9 P F 8 t + g K e p 3 l k + m w M 5 f L S Q / / 1 A V D i O Z T / z Z l U G y 3 p g s + X f O n B 8 x a F 0 P L m u p 5 H W r Z w O 8 l r 6 5 Q Y l V r D y c F U / t o a 0 d i l D w N o k Z J r b P P N j U 6 V P 7 n j g / J d q t u o B M J W x q 8 C K H I F Q D f + r h / 3 I G v 3 W 4 D a f e u I V 6 9 0 0 1 d m o y f R m D q W N i d n U i z 4 w G k x C b / Z 3 F g H W + v R 6 P 0 l b V O l 8 N a A M T s y j Y R V O J x m L U 0 E j / m Q 8 k G 0 P s L k s 5 6 R g q b x A f l E V w J m c G M T I y i m J 6 R g V Q j I w Q 1 j a v Z f 6 F p S G q B m p B z u d F e P 3 X c T 1 S C s Q 4 C u y / S 4 q p Z x d f d T s 8 t q D K T m E R z 1 V C 3 Q F c H A g g x z 4 o H f / 9 X 7 9 b / h b B P L m p 1 K C 2 s Q Z I B j V N i 6 c 0 Q b U Z Z 0 Y d s 9 G v U L K 6 C f P 0 G 6 V C L v v 3 P Q p 3 o h k T i S h i O c 1 f m s h d R D w / r t Y J 5 t q Z g w l L A b V V g z O J g Z n q o k W N l c x w g j o t i s d K r 4 t F 3 i p m q q v U + W t Y V 7 F o H J H i L e R d Y Q z l e j G W a V Q B F M 7 7 R B i a q j K H k N r H a h t R g w Q r U S j m M J X W S h c Q P k 8 I x 6 9 o j Z 8 t 6 0 I C E x i N X 8 F k q h 9 1 r g 4 V 9 S N W C X U H E M 9 b c N v U E r L A v c Y U j s a x q o 5 d T h l a D d r 4 K B G E K v P t E h v 0 B F n i n v a s 0 j y V + P d f + B Y y U 7 f U E p o c U + W E n T a 2 u J p A E l 5 r a S 5 e V j m q B E u G c T a N f C 6 t A g t c O G d w t S A G C 7 h 0 B f O 4 P m l B L G N R S a O c 9 8 q o o c 7 8 v F q d r d U w k x p V w j + W E I 0 q g s u i l o R N N A T h D / i Q K S S Q z 2 z B f T 2 Z 2 f Q i z g l F 0 r H h I t g H x g m 2 O Y s k I 3 J E N D O u M k Q Y o D C f U m U A y C 1 a q L H B j j A 7 o g S e j P i 2 l h x S u Q h G 5 b w M r B L q D u H W i B 8 h c z K o 8 I u T e d U 5 t b m c a s n X m r Y g 2 u q 9 e O + 9 p f 4 l A 4 y W D U d K j 5 C t P m d A Z M J n G c R X Y u u 8 c 0 0 d A n U N u H 5 r E I N n r + P E q 1 d w 5 c y I m E h u j G R K j j 2 F M F S 8 g Z H U S W R 1 L c b y w / F k W s 1 j Z c B S L D e X i k L 6 4 R Q n T x D T R 8 y x 9 c 1 F l V D r s O b R G S h N q e O 1 i z k l M s 6 O W y 7 z m Z f 0 Y y L Z c l 9 z P H F d v Q a d H a o O Y v + 0 F R 2 e 3 e J L l f e n 0 S T k w p n h D Y Q S / R i N X c J w 7 I K c I 2 t b F B V Z X T Y m 3 p b T w W X z o c u / T U X 0 W r z r k B M T M O X S k 3 D l 3 g d d 5 V Y D + 6 Q s h 6 5 q h S 5 X s X i k s 0 V M R K p r j P m w p T e C b l d F G E 7 A 8 T V t 3 i 2 z w 9 u X A h a T 5 I Q B Z t w S E 8 Y 8 y c C 2 z 3 B O K + D 0 F 3 9 U L x 6 j g R G + e C K F A 8 e e x b 0 P b k K n W 6 v e x O 3 M y S N B L C J 0 W W n Z b w 8 M 4 f z 5 i 3 j 0 0 f 0 I + t n y s 3 S 0 V Z l w B s b T F 1 T O I N H j v h 8 D 4 p / 1 e P a p 9 w S n 3 Z w d Q l L O x Z q Y S v a r U s t j i a v q f S w k 2 k e + 2 9 r Q B r d o 1 Z v 9 I 9 i 6 r k + R w 8 I O 3 C r H Z V r V d D i M p s Y G R F I j i O a n h N Q B 8 R 3 b x D z U h s a 4 5 X 2 L p 0 + t 1 0 I k m c G M m M e h a D e 2 N W r X n X R N Y S Z W I q x F 7 N l V Q i 0 R U 9 E 8 D l 1 d W o i Z q P P k s K + 7 P O J H h N P D S O R C q m r R Y s B Z M L K i n p y i k v p n 7 H N m 6 O C E b I M z N v k t z a z h / o T K 0 q g A O 2 f P n D 0 j m s u D 9 W s 3 K + 3 E V l 2 r y Z d D O D y D Q 0 e O Y / / + h 9 T + w 8 M j 2 L F 9 c e d J z G Q H V Z 1 z M 9 L 6 v E 0 M Z F S C A Q S e E 8 s j G y B 5 Q + J r M r 8 x O p 7 H x n X 3 4 N a k F 6 1 B 0 X R y v m 5 Z 9 E g 2 C m E x o u v n i j S v a 2 C g H z l n D A 6 f 9 g z s F q d o t W b V n 1 R Z y r k W b o Z O S 6 N g F Z O v E 0 G 9 l n z K G U I 4 r g U t V k 2 + O 4 i E P i d r J X z 2 e j H X F q + d P v a 5 k 9 j / G 4 f w q 1 + 9 p j L O v 3 V 6 A n / z B u e 0 1 Y j F T m E W h T R A I l U j E 8 G c u r V r 1 + L a l Q E c O 3 o E 5 8 6 d x J V r 5 z A w c g O n z 5 4 V M p 3 A Y 4 + 9 S 1 r 3 J i H e W f T 2 l p N j I V S S i X A 5 X Y p M r B P I c L s Z A 8 N j q p Q A C X D r 9 m 0 V v R s d H V N k G r k x A 3 + z N B a R K f S 5 C w j a C + K P i j 9 k j W M 6 r W X i k 0 y F l E V V Q h p M H B F t p A 0 6 Z C P R 2 7 s G T v 2 + N N s 3 w p V p R 2 J a 9 s + W m 4 r z I R 3 L i 7 V X Q F N T 0 2 x K k p t B E N G Q N v H V V g l 1 B 5 H N W T H K s d Y V c N i 8 Y v J V 7 2 O q B A c S j o 0 M q s z 1 F r 9 N D b 3 4 l b + / g t 9 7 5 i Z + 4 a + 0 / i S R R U z G q 0 f 8 q i E Y D G D D 3 j r U r x P h 4 B S k g R h S j m k 0 r / H h A x 9 4 v 5 p f l 7 5 G Y 6 9 V t M f S D J q p z N X q A R c 5 D C d P I L E 4 E 3 1 k P I q 0 a J + 1 a + Q k I P 7 a T A x N 3 k Z E B u I I O I K I T T e j p f s R T M c 3 w i / a w S b a i T E J L T Q u 2 r o Y R D i r p W Z Z 3 U W 0 Z n a q c 4 5 k y j u d u w P a M I y k m L q N Y g K 2 t b X C 4 y 6 Z r T Q P h 0 d G V I S Q p K 6 E 3 a n V a G e H 8 t R M y U r p 9 G + H 3 x u E 9 W / / 5 q / 1 T d X x 2 s E D + M 3 P l u a S X c W b w 4 U h P z j v 0 H L R 6 b s H u f i 0 i t i 9 e 7 O W f V 7 Q o 3 I u j p Y T S G O M e s / i f L y h 2 D l F U p f 4 d q z Z 5 / G 6 4 f V x V n Q v 7 O 4 8 s o W 4 + p x + n s N p A 6 e Q X Q q a n B v F N 6 w d G m c / b c B S j + H 8 C X z r 8 D f x t 3 / 3 d 3 j + + R d w 9 c Y 1 j E y L Z n L E 8 M q h V 2 F P J + H L T m F X h w 8 t e o I C B V 4 N I X H 7 E S p c V 0 N g C v p A Q 1 e 9 F l 6 v d a 8 5 L W s 1 M O u + s 6 M D P p 9 P a T W C v t / x c 4 c x F R 4 V + 9 k I R B T R 2 6 2 N p G Y n M s G q t 8 q H + u p X / g H R a E S c z n O q a P z m L V v R 3 3 8 b P / O z P 6 9 2 / O M v f B 4 / 9 d O l m S K + 1 7 F c H 8 r A h r Y Y 1 g Y X b 2 Z U 4 u X T N z E R m 8 A P 7 N + n o m n b f / p v 1 P a n P / t h r G 3 V S H Z 5 0 o b N V Y r p V y K Z m R Y t U u p v m Q / s 7 / F k u 7 B G T K c 3 g 0 J c / B y f t P 5 U A N I G T I d C e P 2 N w 3 j s X Y 8 I m T V B N o S Z o N b g 4 M g T J 8 / g X Y / u L w m 6 3 l l L g e b 0 o 8 z 4 6 H D t r t k B b s Z I 8 g w 6 P D v 1 d 4 s D + 5 1 C c S 8 C H m 1 e K I + Y 6 q F w O 9 Y 1 5 O Q c 6 M T J d X 3 t H 7 + K o a F B j I 2 O w u v x K o f w 8 K E 3 M D 6 2 c F r M K p a H 6 2 P S o i 6 2 l G w V v H v X O v y L h + 9 X Z E q k R T v R N J H F I B N B M k V S V l w T Y n F O 3 V S N n 3 P a y q e Z m Q 9 W m 5 i s Q 0 M q 5 8 / o i 6 r W D z U f h l M n 2 Y k j J M l i Y m o C T z / 9 L b z y 6 k E 8 / t g j 8 A c C y q c z k 4 m g 1 u B w k q n J C X 3 L X L C w f 4 d 7 V x m Z S N x a Y K b D 2 I R o n C W g 3 b c J L q v R m F i Q z I W x q c O F v M U x 2 4 l c F u V b 1 U S L w 5 v V U E S D L 4 u 9 n Q t r k J l U C H X u 6 l k S x O / 9 f 6 / i y w e 0 v p H z X / w h 9 W r G i U E n 9 n R r J i E r E f W Z h t c T o / E L q q N z M W A A 4 e R 3 + v H U U x / U t 2 g w 8 v / S o i V c I t i 1 w H L Q 1 D Z R 6 2 1 M X r W g o S m o Z i a h D 2 N f o C I T z b t v P v s C v u 8 J T U N R K 1 F D q W y L 2 V H C c 1 E U 9 0 3 P I C o D g x Z 1 1 l 4 E 3 e X l A x Z C R k x P p z l b Q / 4 x n 5 C I i g Y v C 0 q s k u n O Y T r u Q F J s 8 4 W Q y D j x R n 9 t b f b 0 d y / K U x U / o Y a v 0 B 4 s f Z d k m q i Y T K D d t w 3 1 z l J V p W J R + 5 w T S F e C 6 T z p Q l J M N K 3 f J Z P j g M O 4 v B / H T C S M x F Q R k d A U c t G K c 5 H L Z A W u 8 b F J N V h w / G o e F l s R a 9 b 0 q t n U F y I T M y 0 4 Q V s i V U C R 2 e t C I o b S V d p S h T a r B M l U S J T v w 7 Q i I r Z A H m U 1 W O R 3 M 0 L k K x O a y W 6 Q i S g 6 x F x d 7 Y d a O l Z C Q x G b e 2 f Q w 7 6 Y + W V C D b l m x 2 M 1 b P 2 h P 4 L V E 4 T X 5 c D R z 3 9 K n q p o n Z h V F S j p r M u r g v g s 6 O L R K y i p a U d l l c X 2 z U h l Y p j M X B d n 3 S E C 7 M F M s g W t / k E x t 7 S w t s 1 K I S 4 i F Z M 2 W f y I a 9 e v o 5 A v Y s u W T c h k 0 o h E o p i c n B J h t y p / x 2 8 L o r 2 t A 1 3 r 2 u B y e n A 9 c h D j l 2 1 4 e P + D c E k L n 8 l m 4 H S I Z l n g 2 g k m 2 7 I b 4 D u v v I Z H 9 r N s F x u Q I j j T o v k A y W w Y H k f 1 q X A K M 1 Z Y 6 0 p E z 6 R i C B V u o N 1 r 8 q N o O p s I y u u t N D 8 J D s t X B W X k s 8 p P V w m 1 D K w U o V g P + 4 H e M F w V s x k u B d t + / M / k K V r x 5 N 6 1 + N x P P 6 G 2 M e s 8 l D y G B s 9 a B F y l k c A G O A 0 L 6 9 m Z 0 T 9 z Q v 5 W F 4 V o q g V 1 n h l 0 B 3 d o 7 + X 4 n K W i D P L 2 5 u A g g l 4 P G u r r h J g F 5 V c c P P h d 1 Z f 0 y M M P q c h Z I F C q X j s j x + E k B 9 X A M l 8 s o F k n x G d B S t a G Y C n p w Z F J 3 L N l g 7 5 X O Z h N w V w 9 z r 1 L G N k c B o q i q S z e 0 u / R Z C x K Q 2 F M 8 c P 3 T K Q 1 s t Q L Q n r m M B J G J M + M Y S F p p 4 m k R L n + X 8 U d R U Z M m Y M 3 G j C V z A h J F + f H V I U I z n / 9 z G P 6 G 8 A v A u i x 3 6 9 8 m v 7 w c V W n z 8 C o a K x K M m m o L t h E w D 2 h y M R Z 2 9 V 7 E 5 l Y P Z W l k F N 5 C 9 o 6 2 z H Q P y j 8 t i s h 5 f S o 9 z / + Y X z w o 5 9 A x t 0 N j 1 / I J E 3 6 z W k R W H k t M 5 f 0 h b g y b l f J s z k 5 J n + R Z C I 4 1 W p W r D V O r G 2 A p C F I h n p r m 3 w v r 3 L z R m L i G 4 q / Y 7 4 u k q k Q K d c p x V x 5 x 7 K 5 t o W V G l R H t T 6 p Z J W O e l v L j v d 9 9 v T 5 i 9 i z T c v g X c X C S G a K G G R O 2 Q r h R / 7 n d / F X r w 3 j + + 9 t g K 9 y y O 0 C c D t t 2 H 9 P F + 7 f U u 5 c u x 2 c 4 6 g B s c w k I u l R 0 Q S a n 0 S y i e s D c 8 W u R H Z a L T P J V j h s a T E X A + r V A M 1 N n 7 N p t t g J J 4 7 m 8 Q k m Y P C Y T B F 0 s J C L r x P H T p y B u 6 5 D J e s 2 e G W 7 u G P U N E a y B k e j U D s b N S J I H l Y Q 8 o h f l S t a V G V X p 6 w n M 9 Q A p S A K q z B 9 + 8 V X s G 3 z O m U 2 q m E m e q l m g n 1 O i Y J W L 6 M g / 2 K F E L z F o P K 5 D F g Y B C Q H Z b G K 7 8 Z R w t R I N O 2 M 4 / C 4 H H t F z B 5 b N F V l 8 I M N D O v 7 m W H 9 w 5 c n 8 N W D p d p v t c B w e q 2 i H G a w / N R S U e 0 7 i / 2 9 t x L s 0 L s j Y C u r t 7 R L x a c / s E s t l a A w U 3 t 0 B T U f g X 6 Y A X t F v C G e m U K + Y B e h H x d f i c P o I 4 i l N F O R Y f X G i p H C n K S M g Y J q Y N X Z z d t 6 4 c p N q Q F 3 Z q j s + B n R k C K E J C C J x B k E a d 5 x p g v O g 8 s p Z v p D N u T l + L 1 6 c U o D d h H 8 X X s e Q G h a K + X M 7 6 u R u U 6 t k p L L L X 6 b Y w N a H K V + s t G s l l R b B j Y m c g + o I f k 9 V e t C j m e A 4 8 9 K s 3 x U v 0 5 i c + v c R t W y 7 q e + V l x r G c C z n / t Z 1 f d 0 8 O A B 9 K 5 Z o / K 6 Y t E o 1 v W t x 0 M P 7 c c z z 3 w T e / b e h 9 O n T u L j H / 8 B N D Q 2 4 g 9 + / 7 9 j r 2 y j e i c p S A C m 0 5 P t l y 5 e U P 0 K v b 1 r 1 E z o x n d e f O H b K l r k 8 / t V n 8 O t m z c x M T G O 9 e s 1 u 5 i f t b S 2 4 t A b r 5 f 9 H h 3 d k y d P 4 N q 1 q 3 j w w Y c w K P Z 6 d 0 8 P s m K f J x J a Q i V f O z o 6 8 I Z 8 d 8 O G j b h w / h z W b 9 i A b d u 2 4 x 5 T Q u f / + v w f 4 b 5 9 9 y M 8 P a 3 G z D z 6 r s f A z u 0 N G z d i S I 7 7 r W e f x n v f 9 3 6 0 y 7 E e e O B B f P v 5 5 x S 5 L l 4 4 j 1 / 6 D 7 + 8 Y j 6 U g d H J E L o b p v D I p m 4 R m t o P c L m g 2 U f 0 1 u 9 V r 9 V w a e K q E K C 8 m m 2 h a B O t 4 E K j l z P X r 5 l T u 4 4 z V V Q W 1 z f A k b M t r S 1 y P d V T o G 5 M 2 W b n 2 T U j K n 5 T o C J g Y k Y 4 H M b A 0 D g 2 9 3 W K a W m F Q x 8 2 z / o S 6 V x M t K E L F m k H E 7 k 4 o k V t q D p B 4 5 E J s M 1 e p j Z p K E a F U o E i 0 q k U J s b H k Z T X 9 r Y W u P U R A S S b o Q U J B i I q i 3 F G 4 2 k E f K W + L y v J V F f U b N L j x 4 / h 9 q 2 b 0 j r k E J m Z w c 5 d u 3 H 2 z G m 8 9 N I L K u 2 e P 8 p O t m P H t K k v W b + N 6 4 O D A y q z g k I 3 M j K M 6 y L 0 u + / d g + b m Z m X 3 m r 9 z 8 M C r q i / i G 1 / 7 R 4 w M D + P Q I W 1 G v x s 3 r u P S p Y s 4 c v g Q n n 3 6 m 3 N + j / l e J C C P e U v O 8 e S J 4 z g l B C M R + V 0 S k O S 7 f v 2 a q p D K 3 7 h 3 z 1 7 l l B 4 / f l Q 7 N / k 9 2 s I 8 D r 9 P I j M 7 h G R 8 7 e C r i E u j c E L u w V M f + 7 i 6 j j d e / 6 7 a n + l X l y 9 f U o 3 A W 4 H 2 5 k b k b B u R w s q Z k R f G 5 o a i I + l S Z 7 0 x E 7 q B D U 1 r 9 b U S W B b a a k l g a C Y n Z p 3 W g j M g Y c z 3 R D K Z X Q v z u r 2 x A a 8 e P K x q u L P W h R k s z l m N T A S n 7 5 k P 9 f X 1 K o Q e m h b y y w 8 a I f C J x F V M p w c Q y W j X 6 L X 7 0 O p c D 7 f V r z Q R E 1 p T + f I G A 3 o s i P X c 2 T i v X d O j x o s R l B d l O Z m C G r k q R W z y F q f S b n p e 8 v K i f N R C o y M j 6 F u / X g k 8 c e 7 s W R X F W d d X f U x J t e 8 s B R R s R o 3 Y Y / 5 2 Y 6 U 1 l B m P b 0 z A b n q I b w Z 8 s v R b q K F a f O v L Q s r V I n 2 j s Y s i G F r m w + 2 R F H 7 + L z K w 2 F 3 w S g P 8 h Z / o x a b m o P h T Q W W W c e a J t Q 1 z G 4 A z w w 7 s 7 M w i K r 6 H N S 1 a I 5 1 G o 1 g m B h j G 5 1 S c B M s l m 8 1 C F l f x u 9 l R O j 8 4 p O T E q b N 4 8 P 5 7 M Z 2 / L m Q p H a P N s 5 n O l v 6 u h G w x h V B u U I j W g E Z P r 7 5 V 5 E o u Q f 1 e h U i a T c C p 0 L Q a S 0 V Q Q 5 l r s P M e 5 9 N x j C S D a h L s 1 b D 5 M v B W E q q 5 L o H d b Y s n V E p v G h m c q A R d 0 A o L Z R b M c a 0 2 Q + j A z E k k M z k 8 9 U v H 4 W 7 d o G b w Y 1 f M P / z i O q y t 7 8 C A a J c 1 e r b F t J C y W t F 8 F q u 0 2 1 P i e z n F 6 r i M T Z s 2 K q u g k k D V M C Q + F s u n L Y T J m S y O H D 2 O B 3 f 3 I e 2 e l M Y i q C Z N 4 I B I B h J U u F s a Y f 5 j G T O O O M 7 l U 2 K C 1 k j U l d N S / U 5 6 5 C S f S c v 9 0 x q M t D Q M T B 4 2 w L m y j P 2 I b D o p 2 9 w q 1 W t l m s J V r B g m Z 7 y 4 G q 8 w T W p g b D q B / b 9 x W C 3 V Q D K x 7 n k l O F E a y U R N U w m a R k / 9 u y N q P R u b V F V r f + z B Z v Q 1 d q j j 9 U g r T J O L 8 L v m k o l o 9 R f g 0 w m + e f M m R S o G H k y D h W u C 0 b 3 F w O 9 1 Y v 2 m r f j H p 1 9 C b r o J 9 a 5 u R S a C 6 U j 0 r e g D O d 1 + R S a C Z K o Z 6 J J b Y e 7 E t T n Z H 6 W Z z f G K 8 m j m y e 0 I f o + L i m T q 2 1 Z x F + H W 2 O I S V p 8 7 X H t q U Q O N 3 q L 4 M O W P u U v v j K w m v B / 8 N 4 f U q 8 0 T F H Y V s L Y t i B 9 9 n z Z j H 8 G G m a H i i Z g N 5 8 V P 4 w R m j C Y a Y B n l s y M O T I v D P x a N o X / m m v J n G z w 5 F S p f C D 5 7 D Y G v A M P 2 m 3 v r 8 M M / + P 3 o H 5 3 E a 9 8 9 J F p p Y c 2 W Z 2 K v 6 p + q A r k 2 s x / I q X a I y s C K M W G C A e 5 n 9 F + t E u o u h C X n w 4 V I q U 5 B L T z z 2 g W k J 2 8 g I 8 t 8 q H N r s / w t h P f / 4 v 8 R 4 S / A 6 g q q 0 H H A b c H f / P K H Z j U R n Y O Q a B r O Z t j k y 2 O 3 + E o u a f w H p u 2 q M 5 b b x 7 M J 7 O j I I p I R U 6 l w G f l c C C P j g 8 r k W w y S C 0 z E b Q Z d J V a u f X j f P S g I m e i n T + q D / o w O X 4 I a h Q M d M 2 m 9 e 0 Y + 4 3 Q 8 1 U A l x T Q l A y R P w F / e w F W O s d K q 4 2 q R v l V C 3 a W 4 P T 1 / w i j B 8 l h F 8 R f s C 5 R o J h Y q O / z a m d u 4 P T Y N q x K M g p i E B b z 4 u + 8 X U p W Y S E I 1 i n Y a i 3 K O J C A s v l Z j I C Z L E m 0 N S R Q t W b S L L 3 E 9 d E F 8 u p P q O 6 G p C H q 3 + s V / W r i B I H J L c O k 5 e 4 e B R x 5 5 C J l M F s 8 9 9 w K e e + U 4 v v n C M R w + N 4 q h 6 G k M J Y 8 i k Z v C W P 4 c s k g g w s q v I v l q 3 q w q M O f 8 s Y + L 5 l x c L 2 N N z G T 7 M Z r U J q 6 u x G p Q Y h l 4 K 4 M S Z t Q 1 D W F f 0 9 x c P A M j M 0 U 1 8 4 b L w Q m i 9 Y 3 L x K M / / S e Y j O Z U E I L l z Y 5 9 4 Q f A q U h Z T a g S h r b L S U t 9 Y 1 L 8 F f s p T C f W o y V w E d P x X j T 4 S g M W w 6 E I v H 6 P m m O p t 6 5 2 P 5 i B w b A V 3 f X V z b 6 x i B V t w e q f G W D e I B e a m d S K B 1 9 7 A z 0 7 r E g k W 9 H V X f 7 M 7 F Y v O t w 7 V T i c Q Q W h g / a B j o L 8 n l V + T 5 m I c q 0 s s k l t N J D Q z O J G x 0 Y 1 a 0 q B W l 1 3 E F c 1 1 F 2 M m a k u a Q 2 1 s U z V 0 F F n U d G 9 W m T K i 9 m 2 5 1 d e V 8 v t i W S Z r 1 O J X / u x 9 8 B C 7 S T m 0 d k / / V E x 5 f x V y V T I F B F R k f U i J l J 5 0 W C n x c f I i P b S z t N M J s L t c Y m p t b i M k x u T N u X Y V 0 M y Z Y H P V V R z 2 5 r B 8 L 8 Z T D J g 1 w r 7 q 4 L B I D 7 4 g S f R 5 t 6 F M w f O Y H R g s 1 C m t H + u U B o c m U 0 l y s x E o u h N C Y + K O t n Y k G j n F r B 1 y l H s c O b d K r x u n n N 4 l V B 3 O W L p 5 T + i X T / + x / o a k M p q 6 T 4 E g x Q U j b 8 9 c B v 7 f v U N v P d 3 j m L P r l 6 c + 9 K n c e H P P 6 P t V A N W p w V 1 4 l L Q D P L L e m d Q y 0 B p C 1 5 H S n y / e H r u Y M i 8 3 i 9 k 7 i + q B G W 1 w V u c m 8 W u w + 4 o q v l y u Y 8 B 2 l b J z P y q m e f Z 1 t K K z / z 4 p 9 D k n M H 0 Y C d a n N v U Z 1 a 9 0 p Q x F K N y 9 h G G 3 3 M c k S x + I 3 2 k n F w H C e Q r N q H V u l X f S 4 M R P V w l 1 F 0 O p v 8 s B 5 x C h 0 M o D L j 1 A i 4 E g x S J V A a / 8 a V n V c 2 + U C w r w u Y U A d O E M y t a K F c l v F w R L Z a W 2 o Z E 1 o K g q 1 2 9 d 9 t F 2 F w h I U d J y D n P r 9 N p R 6 t / i 2 i H 2 s I f S V p r z j R I M M G W H a d m z M h 3 u q v M N l I N N P / 6 1 q 0 V Y n h w 8 t h F u J I 9 6 H T f q 3 8 q x 3 d 5 4 X S V B x 9 m 6 6 7 7 8 r B k H C q d a n Z b B Q p 6 1 v o q o e 5 i W C w F t L G Y i Q k T k Q w m G U J b A D t + + H O w u Y O z N c 3 X t J S P u d r 7 m S 9 q a o F m j i z m 8 m A O 0 T x 2 E c D x i p p 5 l R Y g W 3 + v a I 5 6 d x e 6 A r t m T U S L R T s W A 2 k 3 r 4 7 A 4 / P A b d M r U d a A W I + L C q u b U a U i 2 4 L Y t q 4 J u 3 b u Q C z l x T P P P o / B U a 3 g S j U w w s e + L L k i W M Q U z Y r p m t f z + i p h 1 E 9 f J d R d j I B r U k y + I S T y e Y x l 0 n j 2 j c t 4 / 3 8 7 h i d l m Q + 0 9 Z V 2 E o H n 8 I Q j n / u k / o m G n T / y O f X K k b 4 k 2 9 d / Q c h g 6 v k 3 0 F q l s m s t 2 K x 2 d A d 3 l 4 0 s t t o s S M U Z J M i q A Y z 9 M 1 q S b j U Y u X B L Q S q z P P F l Q n R f V w M e f e w J I b E N N 2 5 W n 2 r V A B s O 9 n H 5 G D 4 3 a V / C w k 5 j i 1 X u n z a B 9 S q h 7 m J E 0 8 1 C q H F 4 R N j b n C 4 M j C 8 u g 4 J m n E V M G x T y 8 L t s 8 L p L I f i Q C D e 1 E b U X V c i n 3 7 8 V v a Z q S Z U I L 3 E I S 6 t v k 4 r m u R 1 1 8 D r r 8 d C D D 8 3 6 U A R J x a H q l b D N Y w 7 W A r X a m 0 G d 3 4 n W 5 n o 1 i v j a 7 d J 0 P t V A / 6 m 1 t R G 2 Q r l Z y J l G H I z + i U Z n U G O V U H c x W D B l P N a H 4 e g 5 9 d 5 u t 6 q O X C 4 L g c U q y a P D / / N T + h Y N j U 4 H P v n k f f j 4 / j 7 8 9 o / t x 7 / 9 + P y h 7 O A 8 i c y J X P V + H K L V u w E t 3 j 6 0 N a 7 B 0 O 3 y Y i g T i e u z 1 2 Q g b h p f x T 4 z W q M L Y V N L X v l e b x Y t z U 1 w W N L 4 2 t e f w X c P n 8 b 4 + L h a 2 F E 8 C z F j O R I 5 b 9 M 7 h w X W y o n i h F C r / V D L w J 3 q h y I 4 I f L G l s P o q d + D p w 9 d w 3 / 4 0 1 f U 9 o W i c b W Q E V P Q W S 0 r d g F Q S K r p E H b E 2 q u Y i w a Y W D o 1 N Y m k o 1 9 8 M w c c V j d a f N s w G D m N t f X a b B / E Z M y C Z r 8 m i i S T H h 9 Z E N M J b V T w S m A 8 n F J R R s 7 U M Z m + h p F x G / Z t 2 K J C 8 M y a 5 7 A g R v k s G S e K z o y Y e w 7 R U K W k W Y 6 b W i X U M n A n C W X g v Z t K z j D D z 5 N i u j U 5 H L O R u c W C n b E r N T y E S I l v 4 a 4 x i J B g K z 8 Q P o V X z y X x z f N B h K L A 3 r 4 6 f P 7 / 2 q b y / h j U I D h 7 / e b W 5 d l w r J P R r g 8 J W S m w 9 D R 9 o s n x M G a G b H j g / v v U + D 8 S y u H 0 i V 8 Y U 1 F L L W h R w q r J 9 w 6 B K Q K u H m S L 0 4 n p K v 5 N g W R L a d G 5 g U R S m W U Z 8 a X o C + V F Q J Z L J m N A Y k i f c c K A f R 5 C J 0 U 7 v f c / f g 2 f / I 2 r + P x X h z E W 1 q b h O X Z j R h o C M U t 1 M h F 6 K f J l Y a G + q O W A 9 Q q J 5 t Z 6 t G x o w H O v P I t U S u s I Z h 6 g z T T X r x m r h H q H 4 O V r 0 j p W N M L s O 0 q Z + o u G E y l 5 o G I 6 u T X b v s f r g V d 8 I K f V h n r R Z r Y l a j M z H H p m e q P 8 J q O O B h h e r 8 R f f O s 0 t v 7 o n 2 D v T 3 4 Z s d n Y d h E F I z l V R z y r z a n E 6 T h b / H m E k o u r s V 6 J N U 2 5 F S e V M d 0 o E Q z k s G 1 3 J 0 Z G x j S N Z J V 7 k W X N v r n X v k q o d x B e v e 7 G d 6 6 W d y w a 6 T D s y O 3 0 V u 9 0 X G l 4 x c S j t i P S O q E Z p n / 0 5 / 4 c W 3 / k C / j d v 9 X K G h i w 2 J y w O j 3 I J 0 L 4 x f c 0 4 c h v a p O 3 T S V u I p w c V N W P J s S H 4 h x Q 0 2 l t P q d a G E 9 U L y h 0 c X z h Z O K l o s V T q v / H 0 H l W n + X E J r 5 T w Z 6 q O o H 2 K q H e Y a D H + + K V E n G y 7 J g V L N W X e r O g t g v n s n C J h k o k 8 v j I L / 8 1 J s K l 3 D h 2 d D J 0 z 8 y C / / S D 9 + O 7 f / A 4 z n 7 h X + K H n t i s 7 6 G B N S A Y S n f a t Y k A 4 p k J u c b a 0 c M m 9 9 w S C z Q f t 3 F e q x W G y 1 7 y j z j N z 9 m L J 4 Q 4 + v 3 m C G B 9 A m u C C b b 0 r 1 Y J 9 Q 7 F y 7 q m C p p q z t 1 p 1 M t v z w i p p l l m S I f F 4 V Z 1 K D 6 y f x N + 7 2 M t O P v F H 8 I P v n s z 6 q o U 5 e 8 K l s q f R T O 3 9 T U t r F 4 L 7 E C u B g 6 v f 6 u x Z X e P m n W R Y G 4 f G w s z w Y j V K N 8 y 8 H Z E + a p h c 2 s W P f X 5 B S N 3 x w e d 2 K v P w L H S i O X E f y k w a d S L k R k L 9 n R n l X m k P o v F M T k 5 o a Y c r Y W h 6 B m 6 V 6 p + 4 G C 0 N B N 9 l 3 / n 7 H E W A x a H Y W 0 / Z q S v L I p y X q W x T 4 d f u o y P P / X J 2 X P j 9 K O c M Z F Y 1 V D v c F w W v 4 G F Q a Y 4 V H Y e L J V M j M T l Z F l M U + u 3 2 + E V 8 6 4 z m F c T E L x + 0 6 X q 9 R E 2 m z Z x w H x D 0 z m V p l G M c z x c S l b l 3 E t L A S v M r j y Z C C G M K Y n x 3 g e 3 z G o p B W d 5 K b V V D b U M 3 C 0 a y g C T S v v a Z 9 D 9 J o M S g x M R v O + X / h q e L h F w v Q U + 8 d v 7 1 e t i w B J h 5 0 c 1 M r E e + S b f o K w V 0 d b W p r Z V A 8 d o c V j J r Z B N Z U g 8 t D a F o d h Z t P u 2 y v Z S p + l i w P p / t S Y f e L P I 5 p I Y S 1 6 B x 1 a P S y e H 8 f D D W m C F M 3 F Y L T T / V p N j / 9 m A k w 5 c G q z H S 1 f c m G E 1 / S X i 5 3 7 / n 7 D l U 5 / D e 3 / x L 9 V 7 Y 8 7 e p Y D 9 U 5 x A 2 0 j C S G W L + K f X b s 5 L J o J k S s j P r W 3 M 4 4 G 1 G a G f F V 2 B n U s m E z E Z t W E i + t a I t M P u Q b 1 l P R K s g C R t j e E 7 c d h H o Z i G U Y V g l V D / j M C 2 + d g t H 2 5 E l 0 a I l 4 6 X B w F y 0 U n k U x E 0 u b J i / i V V F I 4 T D m j Q N M D p o f J g S L 3 D K b 6 a Y 3 a m D F W 4 x O 7 C i 1 c W z l j 3 6 t x h F W p G 7 M a i 1 Q M P C 2 F 9 S 0 7 V T 3 + r w D F V 5 4 7 e l n O 0 I q V 3 n h M k V T G p a f R V k 2 8 Z u N t M v l r Y 1 B N G r 2 d h M 3 D / T / 4 x p u V y r A 4 3 2 h p 8 e O 6 / f A J O j u j T w d Z 4 I K I V X X H a v G j 3 l 4 9 W N X B x O g t 3 0 Y 3 r u g 8 1 N X o L D a 2 9 S h D f u 6 l 8 b F U l o m k r A q Y 6 f + M R K 1 o C n N 9 J 3 7 A A 0 v k 4 X D a f M h v N M 3 a s N K b D 0 0 j E E + j q 6 t K 3 a C h m L b A 4 i q u E W g 7 e K Y Q i 9 q 6 N o c G 5 v B a f Y B H + R D a E c G p I 3 4 K a x V Z Y X i s n 0 l Q s 2 H B p 3 I a B 8 R S y 2 T Q C d Y 2 0 k t S o 2 3 e t r 0 2 s i 6 M O b G 0 v h e B Z i s J m y 2 I 8 c R n N 7 v X i K 8 7 N T 8 r k E h h P X k W d q x M B Z 4 s K p D B I s I z 8 3 0 X j 1 q 1 b a G p q U t O Z m l F g o 6 S v r + K f K Y 7 f 8 u P o 4 N L H N R k o F v N l Z P L Y a 0 9 K z Q I o T t F G D J L c I 8 R w e 3 2 Y u H 0 O D m t B n P o s H u m r T i a j I 9 d M J s I l V q W d U 5 G i I K S 5 g u H Y B T m f I t J C I k 6 o N h a / o s h E p H L a h B c 0 G e N 6 n 1 T l h A g r h e 7 u b h w 5 M n e Q p 1 X 4 v k q o 7 w H M J N w 4 d j O g M i y u L W L 4 v B k s J R b Q a 0 Y Q S R F c T i p Q i a l M e t Y 8 4 w u H d O x b F 0 P 3 x p 2 Y u H o A 4 Z E r e P F c S s x B z Z S k b 0 Z M J W 6 r o R y J K o M O D b B P i i g U s y o L f E J I l J f 1 L F W C D p p 8 B D O h O L s H k Z R L T S 0 9 v q K h Z H 3 O A S e 7 c L l c V b s D V g n 1 P Y Z b o 0 F F r N F U S g S 0 3 N q f 0 j P J m c W e N S X d N r i 7 l J n X E 9 y j o m 9 t v v L 0 o b F 0 G k 3 O u c G H O o c D T + 5 0 4 w c + 8 B A 8 9 d 2 4 f u 6 o H F d j H T U M 4 X L 4 R Y O 5 4 K 0 x 2 b S B 7 s D c S e W q g b m 6 n K S b C H q K 0 g B Y l R n I W R c X i w K n 1 O H u 8 r 1 C S F a q k I u T d X M + s k q s + l D L w D v J h 6 o N 7 b H v W h N V s t N k m l 3 C A E n l o I Q u A B 5 p P u M q n s v h f 3 / 5 a X z y E x 9 F V 8 P i B b s S H A e m M i u q g J O p t X i 1 a W 0 p 0 T T 9 K h H T p 8 u Z D 4 y G F 9 N F M d 9 K B 1 D t D o M O p q p M n D t q e n o a P T 0 9 + h Y N y 7 + 6 V b z D Q Y G x 4 P T t I E 7 1 B 3 B u Z G 5 O Y C 0 y s Y C m t h S F d E V 1 p G r N 8 o A + f i g i 2 v D + 7 V 1 o K t h E W G X f 0 u y k S w L H g V X T V A z R G 2 Q i S C b 2 z V W C Z O K E c X p b U g 7 Z x h k N I U r a T C a C p i w j e L P f k 1 c W 0 x w Y Y M d 1 O S x p u S O r O m p p + O e h o a r D P D K 4 F r b 8 8 O d h t T v h 7 t S K X B 7 7 r Y d w e t i J b R 1 i R s r 7 j J D N Z 7 O J e a g R 8 r n n n s c j j z w i Q l g + u n X 5 K M + v 6 w 7 Q x y q R g D 7 U f P X 6 Y k I q T r S 9 V J B w R a s 0 I K L M i 3 K M 7 x 7 9 L r Z s 3 w h O Y 0 t w 1 k 1 r K h l T U 3 z Y L E X k s 3 I z C + U T + K 7 i e w v m o S H j o l m q o 1 w Y D 9 + I Y F d X B v G U A x 4 R L v p O B p l Y 7 O T B B x + o S a Z 8 f D m t u Q U d + o h a 7 b V c o 3 j E N J t P S Z B M r J N e C a N z t h Y 4 H 6 9 V L s M i y t z q L 2 L f Q / e q A E U m n c H Y y C S O H z 0 N y 9 9 / 5 W t F T r X 5 7 v c / h V j W j o t H v 6 0 K T 3 R s e U w / z C o q k c 4 W M R F 5 6 z o P 7 w b 0 N e b Q 1 5 x D q p B X w s l B h Q b S 2 T w i 2 R z q n J q Z 6 D R q P F e A f s a t W 7 e x f f s 9 + p Y q o O D P L 8 d l 4 J S l 7 F w m O E 1 N t f r r K f F 3 O H / U Q u A k c J y R 3 k A x U + 4 n L Q e W r x y K l B 3 B G j q J 0 N Q E 6 j c + q W 9 Z x f c y n t i Y U j 7 J d C a L B i E Q R + r y 3 0 K 1 K a L R K I 4 c O Y p 9 + + 5 T R f v n Q 3 Z S z K V m / U 0 N c C A i O 5 j Z 0 e x 1 N K D R r c + T K + 1 a I U I i y L p w y 2 I v g n r V v Z y + 7 C W S u x r m E G o V q 6 g E n f L 3 C L E M x E Q 7 + R 3 z S + z R o 0 e x c e N G V Y K r E p y s g P X V y 8 C 3 8 3 D U P F a K a P d t E b P S h X Q o g w n H R b h s A T S 6 e r T h 6 Q w s 8 P T m 5 7 z C e N S K 1 k D F u S w B o 6 O j O H P 2 H D b J t V I j L + I n V / G 9 D o a N D 9 4 o 9 T M t R C Z i 3 7 5 9 m J m Z Q b Z K h o b P W R L g / L R w i d 1 f I o m F 8 h o u 8 2 I i c R X 5 m A U T d m 1 a 1 H Q + i p H E B U W 8 r C 2 G r O i p X D q L 4 t y u o j I 0 + Q s Y F X + K / l N F t 9 y i c O r 0 G d y + 3 Y 9 w O I w D B w + u a q h V L B 6 1 I o C P / M y X M B X L q K H v v s 6 t 6 G p 0 4 2 u / s B t X r 1 5 D d 3 e X q i V e i R t T d j S J D x Q T / 4 s a 0 J z Q W o y L V q y I Y T D l i F k S 9 e i B N 9 u M l C U i f l I A R W 8 G I 3 G t k 7 g W P L l m 0 V 5 d q F b 5 q y h 8 L w o x J + U k m s X v s l Z M z r A 0 A P 8 / l t 4 q 5 7 P U p s A A A A A A S U V O R K 5 C Y I I = < / I m a g e > < / T o u r > < T o u r   N a m e = " P a s e o   3 "   I d = " { 0 C 4 A A 1 6 A - A F 0 7 - 4 7 4 A - 8 5 D C - 7 B B 9 F D 1 6 A 9 8 9 } "   T o u r I d = " 4 9 c d d a 4 0 - 2 9 e 0 - 4 c a a - 8 9 c 0 - f 4 e b 8 e 0 e 9 5 f 2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B C E A A A Q h A V l M W R s A A E d a S U R B V H h e 7 b 1 5 k C R X e h / 2 q 8 r M u q u 6 q + 9 7 7 s G c O A a 7 A B a 7 P P a m Z N o M m k G F w i E 5 K J p W y A 7 J d k g W g 7 R p B i 3 T l v 2 P b E s i F R Z F B p c W b Q e 1 M r U 8 9 j C 5 W H I X i w V m d w E M M P f Z 0 / d Z 9 3 3 6 + 7 2 s 7 K 7 O z r p 6 u m c G Q P + A n M r K y s 7 K e v l + 7 z v e 9 3 3 P 9 e U 3 U 3 V 8 B F C v 1 z H g W k Y Q C R y Z H o e 3 F o A 7 I D / d 1 T i h S 7 C x s p k M b t y 4 i Q s X z q t j f r 9 f v R I 3 V w 2 c G S 2 r / b y 8 u F w u + P T d T R z L u T E Q q D X e A Y m C W / 6 t o 9 + 3 9 8 d R r g K 3 1 w z U P 3 8 e + t K S O j b 4 y 7 + E 4 X / 4 9 9 V + J 1 x f 1 T E a q m E w u H 1 f x H r W j d W U h u F g F Y s p H U P y O t 1 f l d 8 G F C o u z G 5 q 8 p s r j b P b o 1 K p 4 N q 1 6 5 i Z m U Z B X 0 K 5 V l D H Z / p e R D w e x + L i I s 6 d P Y N a h Y 0 n H 0 h z u H U D b k 1 X 5 + 1 G X T 1 b + R / X l n W c G y 3 i x r o f 4 f B f N j 6 X v 3 f r G P N f g O E K Y i G p Q X f V 1 W 8 0 t M Y J N l h P g N f L V z N w u / w 4 N w y 8 O a f h x P g b K B R H c X r g C O b i G r x G X b W Z B T 7 F D z V c 0 n g X J v P 4 + P E M B s N F b K 6 s o Z p y w R 2 U Z u u R T A S J s L C w g K N H j y g i N Z O J 8 H u 2 C e E 3 g F T e u Y m b S V a V 5 9 H n r T 0 S m Q h 2 k P P j Z R T X 1 1 W n 4 J Y 7 + y J u C F H i L e 6 D W E l r + P Y 9 L 8 6 M V H a R i R i W Y x f k u q O R G i 5 N l T A T N c l E 8 H f 4 p F N 1 A 3 b 8 z c 1 N j I w M I 6 v P N Z H p k n r l 5 7 r c Z r V c l P 0 a 6 j X Z 5 N V 6 b 0 e u x J t w I V n Q 5 b e 6 c X G y B h e J V 5 O R x Y a l z H 0 h f 0 n 9 z Y g Q o B W Z C F 6 1 K A M F B 7 y P T / n w 4 q T 5 G w e C M R R K f f D 7 V m T w M Q e V I T k n q + 7 D x I e a U M f G s v i x k w W M B V 3 o 0 3 V 4 h V z F a g 5 u 6 R i 9 4 u 6 G r j q + V o o h E U / C 6 / U 2 P t k J u z Q a C V d R c h i 8 t a a W j 0 l n t z r o f q A m H Z G / k N v o k U G c F e k R F s K u Z 9 x Y F k k z F 9 d x e a 6 C d x c z e G e x i J C n h t M j Z W S K e 7 u J a S H Y k l w 3 J p K s H R K J B N b X N z A 8 P I x h / 4 n G U W L 7 e + 3 t + r 3 F q B D P h X y + i J o 0 b V b u c T X t V m 1 a L e W R y p Z h u K s o V + q i E b i Q y G u I h n b + j n L V A w M j 0 s Y a T g 9 X R G I 1 P m i D l Z Q b O b k e v 5 P g 8 3 l u P I L j f W c Q z 0 y K B P w B Z p M b c o 4 b u r b 9 z D + U h P L q N X z q Z A 4 n I p o 0 f A I L 6 S u Y T 7 2 L t f w d x J N x l I q l x p n d Y 0 y I k c s V 8 P r r b + D c + b O I R C K N T 3 a C E t G O u n Q Y + 1 G v E I 8 q A 7 G R a T N c 7 g G + a n W L U N 5 n T q t j H P m H Z W Q e j 1 R F w l Q w 3 v c + p q L r m O h 7 i J C 3 j h G R Q l Q Z 9 w J N O t u E X J f X I S k X E h r e W 9 q t o j 1 Y j K t B K Z n K 4 P q D I t Z n Z c D x n m t 8 2 p B Q 2 n Z b s M 0 m w w U h T B 0 e w y 2 q F x C U 7 x g N 1 + C R y 4 d D P o R 8 b n j q O W i 1 H H R R z / o 9 R U z 2 1 T D k O 4 1 h 3 x n M B F 9 F v 3 Z J f t 8 Y v E 3 X 7 o Q x + Q 5 K I H 5 n M 3 S 5 l 7 M D 4 7 i 3 / C p 0 f Q X z 8 b r 0 s e 2 T P n Q 2 1 E C k i F O D V Y T l A d T q Z d x d e R v F Y h m V a g V 3 3 9 3 A p 3 / s x z E w M C C j V P u x Z D l 7 Q 0 Y b N 4 Y D J 6 R R z c 6 x u J p A K R c X d e + o E M f W 0 g 3 Q p r B L q W s r B s 6 P m X a V H a u i b g V F e o S a V M V H x Z W h M Y o p t f 9 c b E 2 9 t s P b C w a e n R B V U U Z k d t j 9 w r u L h p B M C J Q X W 0 5 U o 4 n + m n T I G p K J p K h p L n i 8 A S z P 3 s C x Y 9 M Y i E a V O l j M Z U S C D T W u A H x 3 I Y p P T s W V K q c b z l q B h a o 8 Y 2 E l N L G 5 7 O D g R V W 1 G y R E Y 7 g u t v C r R 4 u N I x b q K B f y 0 L 1 + 9 f y X R Y r F i 3 H 0 G V F p N 6 D f X / t w S a i w t 4 r n x + o N M t U Q L y z B X f M i 9 r C O I 9 F n 8 f n P f q 4 r M t X q V R l J S 0 r H T x S X k C 6 t K W P 6 9 q 2 b G B w c b E k m 4 p 6 o h n Z Q G r V G f V / J R D y 7 s q C 2 / j v r j S O t Q W O e 9 0 c J Z p G p K C N 9 q S o s e E Q 8 P 1 n G y a E y X p w u S 2 c u o 5 R P I 5 V M y s i u Y a T P E B u l i m c v n s X 8 3 A L W N + I y B t T V w N e M k E c 0 g 7 I m z 6 y z d N G E d E 5 k I k x 7 q z u Q G B 6 t J v a y / W 9 c M H y B r e c / L q b D u e E + L C R 1 I a F L q a Y f G g l 1 Y j S H o 3 1 i i 8 h + r h x D p V 5 B P L e I Y r a G 5 b s 5 e D y G c i S s r a 1 j a m p S R k c v g o G A I h d V j W a S 1 E V Z W k p f l V e z a b z u M F I J I W I p I a P p U X W s F f g X i Z w b f f J Q s i W 3 s l 3 4 6 h c 7 p Z n G 6 a J b D O O 6 q C H 8 7 s b B f Q J J Y l 2 z L I J q R e w b q i 9 O S M p o H P F X M Z 9 8 G w G 9 H + V 6 U V Q / k 0 y 6 2 4 u J 8 A W 1 3 y v Y p h Y o O e b n F 7 C 6 s q Y 8 e Y a h K 6 3 h y N E Z J I V g r 7 z y M t b W N z G 7 m s O x I b c a t I j V r F e R a T q S l + f n E b L s H q y 6 w U L C j W r d 1 B y o L n a D t K i u f k O k n b R j u + d D G + v m m o G 0 s o P l W X 4 Y C H V m M o u p 4 O 4 R r F Q t Y H 0 l h q t X r 6 O v L y w j o 4 7 x 8 T E s L a 1 g Z W U V F y + e R 6 l U U k b 8 6 O g I g s G g e n A c o e l V 2 s g / U J 0 s p I 8 j k 8 4 g X y h g c m K i c f X d + M G C B 8 9 P l J T D g c + A h j o 9 R X y Q t C 1 o Y 9 i x m X V h k B 7 H R 8 R G V s N K 5 q E Q e F 0 I 4 c X R 6 H m l 7 y 8 k 1 4 R U y 0 J 0 3 p E L G p 5 X 6 h c 7 y f X V r N g n b p w a z m F T f q s T 2 p G K p M m k 0 y i L 9 K 6 K 3 W Z I + y 4 t L S O V S s P n 9 2 F Z 9 j V p D H 4 + P j a O 8 x f O w S 3 S n + o b J U l V j l + 9 d h 2 J B C V X Q g h 2 B N P T U w g H P I 1 v A O 4 m g j g V L U D z e O W e 2 / R s B 1 S E O / T W B U U D K B e y c B t C S s 1 Z g l n I i y T j N A H / 7 t R w 6 6 m A X H 0 V V Z S x u D 4 h J o F H O T s q H w Y J x V H + u e m s G K O 7 R 6 9 y W X 7 w 4 h L e e + + q j I I f F 1 L 1 K S 9 S U U j E j r C x s Y l o t F 9 1 h m 9 / + 3 X 8 x E 9 8 Q Z 1 D U D r x g S d E 3 y f 5 0 n L + x Y s X E A q F 1 O d E V Z 4 Y R 7 7 F h A t H R O 2 3 G 7 D E r X V N D P a a U q s 8 D l r L S l p G Z O n g 7 d y 4 n Z C X 5 3 5 3 P Y O + w K 3 G k W 1 s Z k 5 h M H S n 8 c 5 E q e I X o z 6 P W P o V P D 9 l 2 n Z 1 6 e h L 6 W v y e 3 b b e h 4 t g L H Q 2 c Y 7 E 5 l M B q u r q 4 h t x j E 6 P i K D i C Z S a B E n j h + F x + c T W z O j 2 p o D F I n g 8 V N V c l a 1 E 8 m U / L 0 L s U Q G v u A A M j I g 6 K 4 q J q I y 6 l c K a n D r x o a y g 9 J j U 8 j R b 2 R M s S 3 Q h F T u N q T i 9 E K 2 B E z 1 1 a Q H m N L M t U O 3 q C N d X 2 L v U O / 0 e g A B 9 7 b N 9 4 E m F A e s i 2 N F e X B l 9 D k Q i s j l c k q t 8 8 l D t s N S 9 e j O / f r X / w x f + M J n 0 d / f r 8 6 n 1 K J 6 8 u Z b l / E J U U n 6 x W h 2 N 4 2 Q N 1 c 0 v H z O V E 0 4 j m V b G P + l q n S m h l u V 3 q A H c R 0 + 0 c / z s n 9 s s K r c w B w V J 1 u o Z H b c 3 + S j v C u j / o i y 8 f x G C j 7 Z e k U 6 / z z O j o p t Y h s E 1 r P 3 5 N 4 S j X c m L C m V z W Z F V S v K 4 J L B 7 d t 3 8 M I L z 0 t 7 9 S n J 3 4 x y M b f V g S 0 Y 3 o D 5 w G z g H A 4 l O K V 6 t S L a g p r Q l f P 4 9 / J i e I P y L K p d 2 V B 2 X F / R c W 5 M J E e R p N x u X 5 e m C T l 3 9 w e C L n m C q m G 2 t o a q q 4 B A f U T a Q A a J e g Y F x O X T n b 8 t 4 p p p 7 M m 1 P 8 i E 4 m T b J 4 4 W l T I T L 1 c Q F d 3 c S U p 0 Q i 6 f x 6 2 b t 5 W d R Z U j E A y I C p L C / f s P 1 J z J 2 N j o r v k R 1 / d / i M g X / 4 r a Z / e r r y 3 B v Q c d n 6 o g R 9 I H m 7 r Y W W Y H e 2 H S 2 a 1 / e 3 1 D x s w k A p 6 d H b 5 X J H I i R d y j j t E N K 9 m b Q v y s t C l d / X V M R Z 5 X I 3 Q s F s f c w z l E B / p F q k e V 5 L F P a h N b p H A A o x 1 q D a e D U t 8 a E o v 7 W k P 6 m L a X S 0 i Q V e 8 N X 1 C 9 7 g W W d 7 V S E k L Z J n v d Q i r N g V S p g q j m o i L W x V z I 6 t u D p A a P D G T O z y X i m p Z / z Y 7 3 g V f 5 G A Z D b x K R E l I V p X f 2 S W N 5 6 L b q A Z R S 1 6 / f U B O P k 5 M T I t n y O H v 2 G T G g D S W 1 m k E 1 I o o 0 H k 4 f 2 x q r j q 4 s w C 2 d b D / A u R r 2 K z o U K H i X k h o e i m S b G X i j c U Z v K F V 8 2 M i c E N V T i J E t i p o X b n z i B L N D E 5 R G l E r r a x u Y X 1 j A p U v P i 0 o c E c J I x 5 I b 1 D 1 + 4 c R 2 O 1 d E M j U 7 I 3 q F W x M b R 9 q b o J Q j q e m i 3 g s y M j B Z T g W S i a S y Q / P 4 d k m + m 2 u 6 i h j h w J B 3 y w D m a m 1 H W Q h h S g b y x u D w Y X B K H I l W d h i Q q 9 I Y o 3 r v n Z t 2 A e 0 u q n s E R + B A Q F S V J r C / 3 F o 3 G / 3 q 4 O h W B 7 r Y x X z P X r G a 4 a T m f V H F N h t H u k O 9 7 k Y q f w 6 T f Z S C P h l 8 a k J M T d q r s 3 r J O a F v / v m 3 8 K k f e V W 1 Q S Q c l k 5 W N B u g C S S B S / S 1 q k O H 3 R t M E v X q g L C D U p / a C p 8 P i W 4 H r 6 9 T D W 0 C n R h 3 h F C n 5 d l S B U 3 X F 2 V 4 6 d x W z S p f b 8 P 4 U w j O 8 A d s N q a n h f H b C X Q 4 U J 2 h 2 5 a b n U w E J / N I J u L C 5 q o i 0 k G R i a E 8 d H k z + D J o m M 6 S X l C u D O L i u B c D A Y + y 1 d Q x s e m 6 g S 6 S Y n R s B C P D Q w j 6 D F T L Q h g H 6 V O r l v a R T I R J g G q 5 9 2 i W Z l i q v 7 p v J z j 0 k c 2 s h i G x n U g m w l M P C 0 E M o b h b q X z q V Q Y m + k r p j N D k M 3 9 9 1 D y 5 g Q 8 8 o S Z F O k 3 2 7 x T L b h H 3 j 6 J 6 t E O 3 8 x j 7 g Y c J b S t Y 1 W c 4 h z q 1 Q 6 F i q k u c b D 4 y Y I 6 0 H I U 7 g W 2 3 s b 6 O M 2 f O i C 3 h b A 8 d N G r y v X R 1 k 2 B 7 A V U 2 / j 0 D b J 3 g s q l 6 P I 3 e P U p x C 1 5 3 B C H X O M K u K Q R d Y + a r e 0 R e J 5 V n L y i f G e 6 d t v U H n l D v L H i w Z o u F 8 3 k f T V 1 w Q k V G 9 j n p 4 N b o d d D g e P C C 2 I a c F i D c r u 6 8 X N W a D 9 n C u E i 0 Z 3 F h b L h x d B u U 6 G s N T 1 Y r l E U 6 X L t 6 H Q F v 7 0 6 W / U a 5 s A d p J Y 3 X y j G y B V v 0 O l u Z 8 3 a P 2 n M + 8 I Q i 3 l s y M B v b f v g l U a B L + y y h N n I u z N C 1 z c s + h o 0 p F f Z j h t b Z Q B 8 N n s X Z k Q l E v B 4 1 6 t L I p o 3 J v 7 8 v k m p V 1 E i V h 2 W 7 d v N W K p X F x i A 5 d 3 a 6 J 4 U t a d X l M 7 U i X F q B b n P O R 1 H 9 Z f v M J 9 y 4 I 2 3 D d J t u J H g 7 f C g I R T C 9 w k o / q J a Z R L Z / U o o 5 T W N M I u v u e T 4 S G P L C J L j x 8 G 5 j O K g P N P Z a g x 7 C D S E N P Z H 0 D E b 9 D E i l + m f m a p 0 Z q r T t l z X 5 M J N J 4 5 n T p x A M 7 M 3 D d l C o P q L 6 y c l h u u H N O S g X b q 9 r O D 4 o J k O k h u P S L o z G 7 9 E 5 v A s f G k I R e m N Q X 5 H O V L A N N a 5 0 e m v r F Z n y / q u Q r R D 2 1 l W 0 s x O s h D w n V K o e h I 2 P I V k w l B 3 A d J N j A 5 W t b N L 7 m 4 Z S H z n O t F J s O I H 6 4 M F 9 b G 6 s Y W p q v H H 0 y Y P 2 D o m g d e m 5 Z U K i H X S R N 0 d a M H f q m N i V H H j o + f f s E x M + 8 I Q K G H X l 0 Z k W t Y Y z 7 i U Z 2 I / 0 1 a T x t 3 + a K 5 N B 5 M g J t Q V l W / m T r z Y + 6 Q 5 h z y P q A T 3 i 9 H A Z 9 0 W F t S f 8 c b a + G f W 6 h n h u Q s X u p f I X h S a u l i M s g 3 W Z X U o w c o M D D 2 P P m p F M p d R c 3 N E j R 1 V c 3 t M C N S n L G + 5 y Y 8 p 7 M 0 h G z j c x I L k q v / n O u o 6 H M T c C I r E Z M b 6 f + E D P Q 9 E W Y E q 2 H V R v O B p r D b X P v b S M 8 I X n 1 D 7 H r q / 0 9 e G L D 3 b G t 7 V C t r w u q t Y w 5 h J m L Q U S + H G B 6 h 8 l V j N q 9 Y p y U B Q q O c S z f u h 6 D c P B z p 2 f N S v 6 f T s 7 D y c / N 3 N u H B H b k J 6 9 m z d v Y m R k E J H Q 3 q M T D g o q l k / v L Z a v 3 I i 2 0 D 3 b K R c c R O h 8 e G T v Q w t 8 o C V U Q V T q q r R N s 0 3 A 6 I J F M T K z l W 0 b p C w G + n v y e k W 2 m 7 K V k k l U 8 5 3 z f S q 1 o n T E F a S K q 5 j p r 2 y N 7 I 8 L J B N D k p p / n 5 n s 6 I J X D y L k Y + G U 9 m S K 5 V 0 q b t B O J s L K w + I k 6 H z 6 b V S C q 3 j 3 v f d R K u + c h n g a 0 C q w t h 0 Y B 8 j N I t M 7 i x 6 T T A e I D z S h m M / / + n 2 v q j R 0 d d k j 6 o 8 b f 3 n X h w E Z Y H P S f 5 I V s 2 N o g 4 N C K q + K x O L G J r 3 / p d / j R 2 1 R q K Z E I v U j 4 j U n 7 6 h O s c 7 A 4 w I 7 e l S k o p N / h Y c Y W t M O j G Q f 8 N f h F 1 X Y C b H C n N g n 3 8 d 6 j s O M q I X 9 Y U R n 6 i o o + G C 7 X Q + Q H 0 9 S d E q 7 6 A Z M a N z C A f 3 A D z S h C L o + F 1 O a i g R 4 e 8 G j 7 C m + X p s L q W I k q b z p 1 Z r 8 6 h + B P i I S i i m C R / 7 a z / L P 2 y J k D C P q Z e D j N o L S i X k 9 e t M O G i u Z h b a V k O w 2 0 C 6 0 6 T R z q R + K y s e M X h a u M V U j w u s z c O 3 G N R T 3 U H f j I G C I u r Z f Y P U m 2 l A H i Q 8 8 o S y k G R 0 h r 0 F P D a f E q K d 6 t p H 0 4 c 6 m D x t C K s + z L 6 A + M g L t 3 D k M / R d / F 3 p T X l O v o M T o 2 J l 7 B O / d q k r E Q W I j V 0 a l v o r V h v R w A i O j b 2 + 0 V v n G x O B m H K A T f P p 2 w C / J k 0 y k M T + 7 g n v v r + G Z U 6 d V 5 P 2 T h j 2 a Y a + g c 4 f J n i t p O r B 2 T 0 f s J z 4 U w b G t w C 7 P z n 9 y q I L + U A E + t 1 u I 1 u M Y 0 q Z 1 m D v T c y h S N g v j T / 4 U / l / 8 J W x 8 9 z v w T E 0 2 P t g J S h A L t B + Y 4 G e 4 d q c b 0 B t 4 f M D Z 5 q E k 5 e 0 7 p b T w + h W x M 2 P r c c x d y + B j L 7 4 A b y M l w + 9 3 z h U 6 C N S Z N l 6 3 3 a A 8 N H r l V O C t k 7 7 b I + Y T Z g m A S s m M h q c K q f D o l 9 6 F D z W h L L B D f W y 6 i I J W x I j R Y x R 6 m 9 a x I p p 7 Q e i L f x X a D 3 6 g 9 r / 1 6 R / H p S / / g d q / u W 7 g j E h W I l a Y F X X M K b L c h d H g K X g 1 M / 2 C k 9 k s D H J 2 x H n C k 9 L J m o e a T 7 8 j n Y l B t o N i V 8 3 g 3 s Z l L D 1 c w 7 G h C 6 r K k N Z D i a 1 e w B w o V a R S O r L m 8 a N e r a q o d R J F M 7 q L K m d N C D V X J L d I C X 5 u t K x C w D I l t 9 j N Z u F K O q f W 0 p o q s M I 5 J n q A 6 Y C 4 J v b 1 x T E z 8 s P y + q m 0 D S u U S 4 6 r u E 9 m B e + D R P x I E I p g X s y P H C + I e l N H M N A D C 9 q 0 D t 3 O j H R 3 O 9 T i a 4 X I 1 B G 4 G h 7 G P x y I 4 j N 3 b q m v Y J k r K 6 1 i I f 2 u k H W 3 a u L V Q / J d + l a R S N a R o C v f A l O 2 m c K e r y Q R N k a U W k r X e 5 + P x + t Y z r z d O F N I u 5 F A q D K J m S P T B z F Q m x A W G E K a Z i w k W W N C 2 C B t x j R z T m + o W n 0 F N z a F H H 1 i M 7 K e Q 8 R b V 9 M f J A 6 J E d b z o g K 7 V H 4 a c 4 / o z c 0 J o S J e p q o 7 D 2 y 8 D v + W 1 y C J r e R G x S 6 S S K 6 j e 7 y o F C 2 P r 6 i E K i d r 7 3 l t H x l C E S z W c W Z M G s 9 V Q 8 i Q h 9 2 U H N c S H V p n a 1 6 j S y y L h C o 0 J N T c p Y / j 2 T / 6 m j K U m 4 l B J 8 F q d r f t N B Y 6 B 4 / b 7 K D v r x h 4 R i R a t r w g 9 u O q I h o n d q 2 a E K w p O B F + V o 6 b o + 5 s X N Q o z f z e q v T g 2 9 c f 4 u N n P 4 2 B A T O N v x m U K E x 7 4 M j N B E K G 6 q i s V 1 t A q R O Y B V u v l a X z V p V q x Z Z h X 5 9 P a v K 9 d Y w G 8 t A b S X t 1 t 3 R c 2 T Q h F 6 U 9 6 2 q w 3 F d A T a Q z Y 0 D + V X 2 / r t S 1 Z q h r N + 6 n 2 a W u o i Q a f 0 P i M f q j m / v e B f l b t + 5 V R W Z 6 Q W 9 n f 8 D B 9 P L 3 F 8 V G c B t Y Z y J h 9 z x o C Y 6 U v a D v 1 / 8 R C q M j y I 2 M 4 N j E i I q 1 a y Y T Y T Q i I t h R w p 4 R V X l p K v z c F p l Y 4 Z W D A 1 W g q G 9 K z m M C Y W W L T E R N / q O k s z r T V F 8 B s a x Z s Y m Z u L H 5 g i p v X C y X V O d r B r + X k 6 H s t L q S M D J o M D u 3 q e P a Y Z 1 f g 4 Y y / M j W Q l h K m W X d K I H G / G l M B t N b Z C J c t R J c l Q x q Z V H F K l m V p W v U M + q 1 V M r I 9 z X O s 3 a a Q P W t U h K p J R v 3 r a 1 W q y h J x O g K x v 7 t i U y E / F 2 t L N c u y P e I B G P N Q F 6 L 1 6 6 U i m a y p Q M + U h L K A g M i j 8 m W K F U Q Z s E O 6 o O t 0 E X r O E U h P C r o N C C x x k P m C h 9 2 3 N v U 1 c o P k 2 F z n i p R W E B K J F W 3 i M e S 2 L h X x 0 u v v K w q O l G V Y l a u p V K 1 A z s W J R h J R r J x U B G B r 5 w 0 r N N + t p G A 2 Q x V u K W b x m z C l v N A U K a E s h H / s c I U l Y 0 3 J t T A Y 0 v R / 0 h J K A s 0 b J m Z 4 B b F 2 2 H w 6 x l 7 m Z N a F B X I D g a / L m b e F z V u Q 7 2 n 1 J G u q / b t O C E D w l S k i m U x x F l H r l 8 k V b / X 2 W P Y j P W 1 O J Y X 1 / H e 5 X v I 1 l c R K 9 5 F d C i A v k h Y d f e U k C t X y K M o o 7 B V C s A O d q S r 6 3 1 y f 4 1 i + g 0 v H T 2 e T m Q i q D p S H e S 8 E o n C j Y V S 2 q F Z u j T P R 7 E Y j l v 3 K C c C S c 3 l b p r B M m H 8 b G v j A C E P e v t 8 2 k k + t f G Y 2 / C a U e j e g N q s / W a J b E 9 U V L 9 H 7 C 8 7 P p I S i p g Z L G C m v w Z f J x 2 5 u X W a R y g b E 5 s 9 a s 3 Y L D w Q V T O m 9 m n n U H U j b r I u h a 2 Q I j s Q v X F 2 T I Y v i J 3 R O o 6 N 0 o o E I y E 1 + Q 4 u j u A E 3 n 4 y k c L C 7 B q O n B i H P + B T Z Z E t h D x D G P D N K C J V u O C A v H K j B 9 A j k s v q Y E X h + H p G E z X S m e y 9 w P K 8 O U F 1 a v m P 7 c L v V p K x U m q k X + y G G R j G v + g R H f 7 A U i H 5 / S Q W C d w q 8 v 0 j K a G I c l V D v l J D p t 2 S E 0 3 8 6 R u d Q N / Q 6 N a W u 3 + / 8 Y m J 5 v r k l C z 8 4 6 X M 1 S 0 y B T 2 D W 2 R i + N K p o d 0 j e U Z J p t 1 P d y 1 7 t 7 G 3 G 6 z 7 x 3 L P B F V E d j z W P n A C V x 3 5 4 e s 3 M T Y 5 i G C I g b U 7 J U S m t C G q 5 j t q D s h j e G D I 5 z 6 v T z p S H R u b m 1 h a W c F q s o x 0 r i K q q P O a T d 2 A 1 7 N s H i e o v C W R Y K Q G V T 1 l K 5 X p a j c d J K 3 A 8 3 s m U x O o l i q b y V Y j g 6 5 / l j m j d O u U R v K R J d R y w s B m 0 o d M F / q a 5 6 d + W o z m n Q T 4 4 c / s D F 2 i k 4 D z H w T V t r n U 2 y q 4 1 g J d 2 R a o P d B s s z 7 n y L q Y f g / x w r x 6 Z 8 d Q o H k t p Z 2 g a 7 k 5 a o N k Y q X X Z v A 9 r + H 1 e f D K Z y 7 g 1 t U 5 k V K r y j l h B + e o L D B + j k U / k y V R g 4 K j K H r G 0 e e v C 4 G r i C c S W F 1 f x / L K s p B t A 5 k s S 1 V L h x Q J U q 2 Z A 4 o T 6 H W z e + w I q m G W K t g c V W 4 6 R e R q 6 p o H g y 1 1 r q G B U B q Z N l / v + M g S i o g V 3 K o 4 Z q 4 p M t 0 J 2 p t v N f a 2 k Z + T z t + s A g p o T y i 1 w G H k H m l a Y M x c / p O r 6 l 1 F p V 4 U Q 3 5 2 h 4 f O D q t 4 v x M 4 X 8 M 8 s G 2 P J W P z M o 1 9 E 4 P + o 8 p T O B G + i G A w g I 9 9 8 p x 0 X B 0 3 r j x E M r k z 4 T J k 7 H a j 0 z Z S S 7 W 4 R G J 5 P P C K 7 T A 0 O I S x k V E M D f R h c G B A R V d Q N S y X K 8 h k c o j F 4 5 h f m F f E y + V z K I m E K V f K 0 l H z i m p 2 u 6 d V 8 C s 9 f B b R D g p W Q Z d m 8 H v N q Y K d z 7 g T P t K E 4 r h O B a k s j 3 i D 7 m P z 8 C 6 4 W N R e X p s 3 I n H 5 c m P P B D N 7 q Z b M R F 5 s H D H h 0 Y K y b c c O T o r t Y d X N 5 i o f 2 b K p F r Z C w I g 2 9 p z B C U y q f l d X D b G j S i p C n u o f S y j r b g Y M m 5 1 V d 3 k U s b x e A 4 G g D x s r C R m N t 3 / 1 W J D 1 y 5 2 V p m K T a r k D 0 u H 4 m z W 3 L m q i F w E / H R w R D E Q H M D 0 1 h U g k r K r M 8 r q s F c / J 2 X y x g k K x L P c t q l 9 V 5 L P b U J K r 1 8 6 7 X 6 A a q Q t h L Z K T T J R a q k C m S C r e W 7 f 4 S B O K s / O X 5 7 z w i y H f L 4 2 Z Y b q v A 6 7 o u v K 1 8 X F b G / G D n / 3 r j T 0 T n L m 3 o D U 6 M e H X d w b i s s s m C 5 q 8 O n f e Z n R T m I W r E n r c j D y o 4 m E s i H 7 v C e V u n w h d k O 2 i c l R Y K D e p o b 7 G K h e U K k S p u l v N o b S l r c M l O F V x l y Z 0 J o B L i M Z p C Z L N A 5 / P j 2 A g K I T r U z U P A y L V d D l O x 0 c 6 k 8 X i 0 h L m 5 u d l P 6 2 8 j N w e F + h j o m 1 E R 4 j 9 d 7 H u I F V A 2 n E q e 7 g N P t K E I m j 3 X H 7 o R b H s R t H t M A I L R n 7 7 X 2 L d 6 9 1 B q J O y V b I 7 1 Y S j T f U B 6 T H r 9 0 0 q a d X n n W o c 3 Q Z D b C r V l 9 T n M 5 F L 6 t V p A p M L v 3 U D B n 2 w H 3 C Q u L v Z O g K 9 X D P V R + Y + v f j q W U R c R 5 F J m 7 + D + V E 7 w Q g F 8 3 x O 0 t p h T m 5 2 H h S c w M G E q e q K a F 6 f k m p T k 5 N K q r E 4 j L L d h N + r a 6 v S T q 3 V 4 f 2 G U j F 9 A e U S p + R N V w O m 5 J L G T R R 0 r K V d u L e p q U h / p / H k I + s 2 t 4 N h L y d n U u i X E T V o z Y / Y W m Z u 6 g h q T Z m + N 2 R 7 9 b U / Q 9 9 z p v d u L 6 A q x U X X i O X s 9 V 3 2 0 o D / i J J 2 f r 1 9 5 V i q f Y x n Y 2 z c d x 5 4 V Z U m p r F 0 Q j w R x / e v v Y b T 5 2 d U J 2 5 W V 6 t i 8 9 A Z 4 D b 8 I q G 4 E v r e y L M X M E 6 S n l N G P n B t Y 8 N j K N u t W 9 D V b U U z a L p X X c c s 0 t L m N 9 g + m o 2 Z / Y B a M Y u 5 h G U Q Z A 0 K x k Y y R O q h f H 5 s q C L P T 0 6 S v 2 W 1 q U N C N U G T z n h s N I O Z I F f x k B a y t U z q t 3 8 H m 7 / 4 S 4 1 3 Q j D Z a s e O 4 d M / 2 O 2 0 6 B a U K A x g p b p W q m b V 6 h d O s N t l d s R y b k R F J b P 6 B N c 5 4 i j a q Y 5 5 P J n A a 6 / 9 O U 5 d G k R / N K I c D y Q w R + d y 1 Y r f E 7 u n H M E z Q 5 T L B w f W 3 + O E 6 W r G o 6 o 2 W a A K l i / k 5 S 5 c a l k i J 0 n u B C 5 h Y 3 e B O z k 3 q t W S P H t R f x u X 5 f f d W m M J N p Y W o y Q 1 u w L X 1 2 U g N P e 5 P A 9 L r n H B 8 V R R n i F X 7 R D C f e R V v m Z U m d g X 9 y N T N i O Y 7 a j 9 j S + o 4 9 b G X N 7 c g w f K g N 0 r O N q N h M z O Q + d F t M l t b c H f l A x o g e n + K S H i l S U D a x m z e G V z N 2 M x m f 6 A + S s s d 7 4 T o n 3 9 + N E f / T E k 1 j N I J d P S S a p q g p j 2 1 L a 3 k o G m F W k X y 3 v o 1 D o 7 U a 3 1 r q Y x w m E 1 Y + w g E 0 E C 0 d m h 6 R r u S 3 u b b v n O c H F w s M 1 b q R C m J q j J a 5 H E V G 3 5 e z k N Q b t 6 M p j B g C c n 9 l P W n J u S z Q V 6 c O W 3 8 3 8 5 t y p 2 V d R I q 3 y 7 F 6 Z K O D F Q P C S U H W H R C v y G G 3 G 2 r A 3 9 Y g u 5 g m Y E t b U R G 3 / x F 4 2 9 v Y F B r h z l C E a J 2 1 F o m s M i S C J d p K l f T K X n J s o q H 8 g O z V 1 H U K / h x p o B r r L Y D k M D Q 7 h 4 8 l N Y u F H A + t q m d J b G B w 2 U q n 7 M 9 J 1 C y A g p o 1 x N g D Z s K y e o I N V y y X z t o v N b h j 4 H B s Y E t g L t r W N H j 4 i 0 6 t 5 h w U l q t d h b C 1 D N p d R S U f J C E p + 0 6 V R f X u 7 D 1 g h N o B S l S k n b y m j E 8 r F c d F X a 5 J B Q N s w n d C z E D A x 4 5 X U r T 2 Y b R + + a + U v W x k d 1 + W / + n P z 7 a C g 2 + h 0 T A O 2 g + 9 s C S z Q / K y R i R S S r 7 r k T W F C G g R D 0 A H Y q L 0 w J E O 2 P 4 h O v f A I P b i 6 j Y q s L X q l 5 t i a P G f v G D s h 4 O q 6 8 Y U e 1 s l P F 4 v m d Y J 3 D g c F a H K E V S J C g S C t m G 2 d z W U W C z j D n s h j x Y E 0 U 2 8 E 2 s O r 5 l W t c c W M 3 L O 8 f B w B + r 3 p V R 2 Q A U / G A o U N C O Y G x c e + I F O h z b 7 u + L b g 8 H t R l h L I I x X D U a q F 1 R d d u 0 S o C i n Z D 2 D u i 9 v k 8 R 0 U 9 b C 9 v t k F j m l H w 3 U b C c z m f T 3 7 s C 3 h 4 b x m J + P Y y o 1 x 2 F K 6 d E k G T t m E y n h 3 q G B M u p W e x E 3 c z N d A r 2 P m 5 g j + X I r 1 9 9 x 4 q I i 2 6 A Z 0 T b e 0 v u W 2 m + E R F 1 X M 7 S C g O I l Z Q r J q 7 c k h p O S R U C 7 B h d t U 6 a K D v b / 2 c m p b l Z j X 7 4 j e / 0 d j b G 7 i w 9 X J a V A m 5 I D u r h Z H g a V V 9 i W B 9 v X b 9 g W C x G g a v v r 1 o q N V C i E 4 q n w X O G Y 2 N j u L F M 5 9 B Z l V H I m G S i u V v M o X d H Y x g 3 G K i t O 1 u Z w c z P C E Y x s F F N l i g 1 + / k i e N q H e V C 8 d E H N Y K l 2 X I V I R 4 9 E U 2 g d F I T 2 C K J 7 J V p m 3 F I q B Z g f f F U C 8 N 6 + H / + n 7 Y k F D c q Z H e / 9 F s 7 C q v s B W N h s x 7 C S O A 0 + r z j Y i N F 4 W 2 K s O i m a i 1 d z a T P s + N l 5 T l k T Y X 3 l 3 W x g 7 o j F T s N J 1 7 P P X M R a 8 s J t T Q q s e J Q E 3 6 9 e B P Z 8 i Z 8 9 Y i Q v X 2 0 x 0 G B g 0 A k b K 6 d 9 e i k Y t i W t L N 3 d x A u b S 2 V F m K T S H Y c E q o F m D R X L D u P R B y 9 j B M n t g h F v 1 z s T 7 / N j 5 C R D r Z X s M s z y J Z h Q 3 3 e C Q w H j p s f 9 A C 6 y 5 X 9 J B v L R 5 8 Z K a u E y n d F Y t 1 Y a z 2 y 2 h E O h 3 H h 2 K u 4 9 e 4 S U q k 0 o s E F N T d E M I d q L v t d I d E m C r L J N 8 J d 7 2 w r H S S 8 H r r T g d n Z W R T a Z R C 0 A C U Q n S 1 6 N Y e r K 6 I h y M W s v C g W l 2 F h l 7 b q Y g O H h G q D U n G 3 D W V h 8 r d / a 4 t Q l t y o i N 2 R L W 3 I e + v I 4 8 V G j p V i G c R q v r c W b W Y A 7 U s z p Z b J f 0 6 w 1 L + X X v g R l A t i t + k l r O T f V k T K V L Y z g / P 1 O F Y q V 7 B a u o p K y 6 g O M 1 3 j o E A 1 m a s 9 5 q p + T E 1 N I Z n Y x A 8 e 1 n B n w 0 w k 7 Q b K K c E A X S H W V B + j O 5 u O y w D a S T J Z O C R U G 8 z H P Z j L O 6 s R v o s X U J P G t m w p + u a u / e T f U 5 H e n c e x / c e s d C i S q R l R X 0 3 N V e 0 V q X Q K 8 V g M A 5 7 j 8 h t r 8 O g 5 V K q t 8 5 E q N e e U B 2 t y 1 f K S 7 S e Y 2 E n B c T R a R d R f V 4 6 K 0 e F h X B S V d z q c x d 3 N 7 i Q n n R E L a T 8 W s h E Y G k O m 9 4 Z D Q r U B G / X 2 Q h / m C 8 5 z L v 6 X X 1 I j G T f G g 5 d W T X W P u V C 0 p 9 Z y t 9 X 7 g w Z T u s q N 0 K N m + E R C t V p r q h O Y a s F V 8 W / d u o 1 Q M I h h 4 4 y M 9 r p I r t a x h V 4 9 3 N j b i W 3 X d m t C M U z I S b K z / N l s j H F 9 F S T l M T D E a j b m U u o r q 0 V Z N u N O u J T D g t I l 6 l 7 D v f W a I o w T O P f F h E + q 2 o w q 4 Z p R 0 U B V B o 7 G C T 3 i k F B t Y D 3 e S s H v 2 B W O f + U P 1 f G t z a Z f 7 H V E 3 i w 8 b O x 1 B 8 Y D O m U A E z Q n 3 h H 7 q R c w X Y E L B s w + e I B P f f I T C A R 8 0 K q s 4 l p G L H O k c d Z O 6 K o i 0 + 5 O u 3 O e y L l T E 5 y L Y q q E p R r y 9 d q K h q I M Z q y W F N C K 8 L u y y O X 5 P q P U V z V 5 L U R o B Z J q I N q P Y X 8 W s f V 5 v D t X w 4 O Y p m o D M u 6 O 0 p u L 0 1 m x l B a 4 N K g t m b l r H M b y t c R 2 s 9 A G O T W e R d T Y 3 T G v D I 9 t E S m p a T h 2 9 0 / U P k F P H Z 0 L B w 0 6 U D g y O p X H o N e Q N f F Y 3 / v S Z H f h Q J w w v X H j J h L x m E g B u b h s m q h S 2 W o M o U E d I x N B l f 3 L e E d W S f J p f Q g b E 9 g o 3 s R M 8 J O N q 5 i w C k w y / 2 u l 8 p 7 c p 4 5 B 3 2 n 4 N T P H i / F 7 y n Y R m O S r I 1 u W + x W J N O h v E Q 3 B 7 3 V Y R I D 2 n a E F M O 5 7 o X F k G 5 y r y m Y 5 E S w k F I l r 2 B I c d 6 C J 9 0 w + J N n V f J p 8 b y f H x C G h W m K 7 W a h K f e Z k E a l K B R H p W M 3 Y + N 3 f x f w / / C V 4 m H Y g K u C R f / E b a q 0 l o l 0 Z s P 0 E v W 9 0 i 9 t t K A s k F c t 7 T T R K j n W L b C 6 n S G N J W r 6 W y i U k E k m 8 / c N 3 p P f U 8 f z z z 6 E W X o E V 3 b O T U K b n j K h q F a w V r 0 J j k q M x I o P T b k n H y P e N j U 2 k 6 1 E 8 e z S 4 F Z J k w Y q o Y A F K F b y 8 A 3 U h 1 B u Y C L w I X R W 0 c S n n S V A f k f v m I n U m g a p C r L I 8 R y 7 M H f B 7 x e b a P T n d T K h m C W s 6 J t g W r R v x k F A t s b N Z X j l S Q t F V x K D h 8 A B s W M 5 c V 3 l H Q 4 F j C H S x 0 P S j g n G A z K Z t x x X + m m s r B i 6 M 9 R 6 0 6 o S K d M q a d L b 1 9 X U s r t 3 F 0 H G X q E n a L g n F p D z U q 2 A h z F a g 7 Z R I J H D 7 9 h 1 E I h F 1 z U 9 + 8 l X 5 P f U d 6 + W a M X n O v z I v 0 n O 9 w I S a b U w H P 6 E i + F c L 7 2 H C L 0 S T A c 5 C V c h a K h a U h 5 D w e o V c W t N g 2 a 4 x 2 + D Q h u o S b z 7 0 q N U 7 u s F o 8 L R 6 3 c g 9 Q K m F 5 2 s v o O r G 5 W v s I y D r e 3 d y D 7 N / V P Z x 6 K Q 3 j c G q j A G c u 7 8 q x B E p g N 2 G B 3 O Q L D K p S H a x j S p 0 Q D S k H p 0 f G x s b e O u t y z h 1 6 q S Q 6 h 6 e f f a i c t s z I o H h S 9 b W r p f 7 t Q F M B V 7 C i P e 8 U j + 9 o o a y C A 4 X V i D J V w r v N s 4 0 w e v 7 / U G V 3 M g U / X Q 6 g 1 Q 6 q V T D X q e x r J o U N W H n I a F 6 w I N 4 d 8 O W q j P e m L d Y y e w c N R 8 F Q a O G 0 0 M V l f h m j a w E d x / E O k / a W p H c X H 9 q v + D x e n D q 5 B m s L M b g q + 3 O T G 6 G V b m o L p 2 W l Y 9 S 6 T j i Y q d R M r 3 y y s v w B A b x 3 A v P q c 6 9 F 4 c O 1 T q u e x X 1 H M O o 7 4 L 8 3 u 1 A 2 A H P K a U S m i X e t s H C M r S n o v 3 9 C A Z C S h V M x D Z Q L n c v y Z n + Y b 4 e p m / 0 B K 3 W x p C 1 o 9 E f 7 C W 9 H g U h r 3 l R u n b v i K S 6 J R t d 5 t x n L G A n n B 8 t q 0 q z D P z d L 1 B N u n D + P E 6 P f h K F p C h v D S K w r r i Z P s / 3 5 s R u T d R E o l A s Y W 1 9 A 9 9 7 4 z J u 3 r i F c + f O i t 0 0 i F o 5 j X w m r V Q + 5 i n t J w L 6 o E i q V 9 V g 1 w o k V 8 D v x 8 B g V K R O V Z W o L n Q R + L y x m V D 2 Z j K Z P C S U M 5 x H x 7 2 o T H 5 j d 3 L g X s F q r R Y o q Z 6 R j Z 6 9 i U i 1 s W J F Z z B N 5 K X p 7 u p U d A t 6 v l K p D H z S G R P J B N Z W l x C X U T 6 Z S i K 2 u S b 7 6 8 r d n c 3 l s R m L K 2 / b g 9 k F v P T y S z j 9 3 C v Y r A y r B d G 4 C s f 8 / I J I v B O q c z 8 p U B 3 0 + X 0 q / I o Z w g t y T 0 4 1 D C 3 E U y l E + q K I D g w c O i W c 0 b p J L s 1 k M O D t b o R n 1 E R z c O t + g 2 s L T w q Z 6 M V j G r 1 T o q E d F C C X 5 z 1 4 e W b / S M U k w j s P b 2 I l d h / l U k W k U x X 1 i i Y q n k g m v p f X S q m q l h n 1 B N w I 6 2 M 4 d / 4 c S v q Q G h A 4 l 8 T A X x Z j + d q 3 / h 1 + 9 K U v q A D d g 0 K m v I q Q Y S 5 E 7 g T O T 3 G q p N l k 4 2 + 6 f / 8 + j h 8 / r s h e K B R R F b W Q K z C G Q u a E N q X z I a E c 0 b p J z o z m M R n u P B + x v 6 i r e u W s / s o l b S y 1 5 T 6 L h E R N V / h 6 V s O w b V k c J 1 A 9 D E g H J h H 3 E 3 Q v z 6 f M u u z s W J b q x 1 f W X l B 1 7 u S V a e w j / h e Q q Y g E 8 N V V 8 Z M Z k U 7 E Q u o 9 z M 3 O 4 + z M q 8 r Z c R D g X F X Y m E a / M S H t 1 s H u d H j E t V I d 1 2 / c g K v m w r G x 4 3 D r L t n c K N X p m K g c E s o Z 7 Z v k h e k 0 B n 2 d 3 e f 7 B W u p G h Z Q 8 e g h 6 Z B m s R S W E V w Q K X V E O i S j z I d s d f O c w D m r Q s X V 1 b n d Y C l 9 T S T Q 7 r A h Z v n q L c K U 1 t M n 8 e J U n x A M e B i v Y 0 Y G h W V e p 1 4 R d X E T x 4 Z e x K D D Q n D 7 B X o b 2 Z Y d 0 U w o / j x p s l r a h Q 3 j F t L L X M n D j W w 6 j / 5 o V N l 9 q 6 u r r Q n F k l G P d R D + A O H 4 S B a T w c 5 e t f 0 E H x K r E K 3 n 7 5 g H B M P + U 8 i W m O r R P T l Y / o o d p Z v c q k 5 Y S r 8 n x H H 2 h q W L g 6 I K M g / L j 4 h v H V 4 9 h 4 3 M j A w I e X m / J u r p K b j q f b g T m x X 1 y l y + h 1 h f i 5 l F O s c P P s K k H W r l O t w s m 0 Y S 0 b f C E g A s e a 2 X s Z S 4 h 7 e + / y b c x Q j O P P O M U v l K p Z K K w G h J q E + f D 6 h E q 0 M 4 g / U c n k T r c B R v l q D F f E H s k 9 7 s o d v r O k 7 b l t L Z C + i C X k j t X D o n W R g V 8 o j t K A T i x C z Z W 6 w E l L T S 3 N v 3 X q 7 6 E M t N Y z S 8 P U A Q r L U e w T H M T M 8 8 Z r V 6 G 9 V 8 D Z r f L d J I n r C o x 2 7 G C 8 o u 7 a h 0 K o n 3 r 1 5 X 5 5 0 X O 9 D r M y e E q d K y d u A h Y / Y I u q s d R 6 I D R n N Z Z c 6 7 0 C P V K / z S Q Z r n s f Y K J x d 0 n 2 8 V P p 0 l t 6 w v q A u 5 s n K f l G R 1 G R B 0 p A r D K F X 8 u 8 h E k E T 3 7 z / Y s s H a g b + h X Y m 0 v U L M I Q V 3 p A a X t 4 p i q Y B i o Y B M K o V 7 9 x 8 i H k 8 o V z 9 X f G R p a U Z Z 0 M O p C b E O C b V H m K v 3 P Q l K N Y j E Y p S N 9 7 1 i u q + q o q 7 p G X x U T I S 7 j 1 U s V k J q F K K 0 C n r j j a M 7 w U W i Y 5 t x F d p k B y M S 1 J q 6 p Z y a T 1 s S + 9 E j a t h + w S p 7 7 f Y 1 2 k U u n U 6 m k B Q i c R W R 5 d U 1 3 L l z B 6 + + + g p C L B L j E C x 9 S K h H Q K X m x n Y h q c e H / R i T T w x W 1 a B w Z d n s F P w V X K b U W m q n W 3 Q T C Z I t R Z V N V V H 5 V B U E P D v r D D a D X s C K K 4 N s J q k m g 3 d s 5 Q r W c 4 a o m V 4 M + i u q Z k a 7 5 Z F 7 Q U X E 0 m L + + 1 j M v i X M M i / K q P v 3 r 1 3 H N 7 / 5 L a S E W N R A P / 3 p H 1 e 1 1 7 0 i k Z x w S K h H R E 2 M 1 b 1 S i i o L / / b x U 9 I E q 9 Z 6 Z Y S n 1 4 9 d i M v s s O T Y Z t 6 t E v k 6 w X S J t 3 a I 1 E S 9 i + f H E f T E E f Z u y m u i 8 U l r a G 4 3 f A E D 2 W J d C G i 2 b a J g o F h 1 Y 1 N e d V c N U + H C n v O V W k G D o Y J p 6 8 K a k j e J j a U Y X n v t L 5 A X G / W L X / w 8 R k Z H x K 6 b V v l V f l H z W q E r Q n 3 5 3 / w B f u H n f w 5 z D 7 t L f M v n 8 / j N 3 / h n j X c f b j y K 6 m f Z 3 H z h F e h w s L u f O 4 E Z u S Q E A 2 f 3 c h t M H W e 9 7 m Y M + m v w a H W U O j g P O z k N W L 4 5 6 l 9 u v O s O r N 8 Q i n i l Q a p I F A 2 U h U h 9 v j K 8 W g 0 j g Z I Q 3 v Q q 2 o c x z i + V K l a p 6 N 6 Q y W Y x e 3 U B c 7 e W Y K w e R 2 a h h j f e e F O p d p c u P a + W 3 u n v J 5 E C M N R a V 6 3 R k V B / / m f / n 7 r g v / q d 3 8 X M k S P 4 t V / 9 F f z b L / 8 b / P a / + p f 4 b 3 7 5 F / H W m 9 9 T 2 z / 4 + / + l i n 0 i r l + / h u v X r G X J P v x g K v Y e + r I i k t U l S Y Z K j R 2 I l O p 8 N Z 7 B j S s L c g V D 2 k X y p 1 h q r C 6 f 5 H I r a q 8 9 a I u w F L Q d 5 A q D a V k r s B 2 4 B t X e 4 U K 6 s H O + i Y T y B H S U K 3 X 0 G X m 5 N x a d c U H 3 + L a i z l k b r 6 T K Q W 9 H 8 g f 0 Y W i F o H J x 1 + V v O / 3 2 U k q I K S e x 3 X P J L P Q o E B 4 J o O w p 4 P 0 H V z A w H k E 4 H E J / X 7 8 K P + o W H Q l 1 5 d 1 3 8 O K L H 1 P 7 N B Q H B g f x 9 a 9 9 F V e v v o 9 f + e 9 + D d 9 6 7 Z u q 9 a l j k l g E z 3 9 S L s 8 n A V Y 1 6 F W y 2 M E k R q Z 0 1 0 X 5 U F m y H d B M R g s s H T Y h x G I n 4 f p T v E y n u z o W b e 0 + 5 / U Z z W B H s 4 f T 5 f J i p u 8 S p i L P w 9 C 2 O x 5 X 6 y h V d g c G s 6 0 K 5 Z A Q a Q i r q e N K L d z M c t k F g p P O E Q T D f l x / / x 3 c n 3 0 I F x d B 8 w T k e z S 1 j m 8 s H s P s w 3 n c v X M X q 6 s b K n Y w H t 9 E f X E Y y X I c V 2 N f w 9 W 1 r y O f y 6 C U a B 0 N U t G y K F X F V p P z 5 l b m l d D g q o t T k 1 M q 7 f / c u X P g i o w k e C / Q / t o v / P K v N f Z 3 4 N i I A U N 3 4 e T J U / g f f / 2 / x 8 2 b N / H g / j 2 s L C 8 r v T m d S i O T S W N 5 a Q n f e + O 7 e O b M W Y y O j u H 4 C X M t 2 a 9 9 9 U / w V / + 9 n 1 T 7 H w V Q b d q d R d o b S C p e x 6 W 2 7 h 4 k 1 3 D i U p v N s G 6 D 1 2 u + I 8 b + h T 1 1 F a b U X I u B 1 W b V G k c O y J d F p S x T r T W j M l i a j B L N u i 7 T 7 9 N F N 3 I l D Q O B Y a x m C u q z e t 0 t h r 5 X J K 4 X + R I L U b p E A n u E d C W x f 7 j 8 q g s + Q y S D V l E T v 8 n C i N h H X P D a g 0 L R h Q s n L 6 j O / P 7 7 1 8 G m Y A U m p n m U S y U M D Q + h T z o / v W w k 1 t L y K p Z j C 0 g K u T z V I Z R F D b 5 + 7 Q 4 y h T Q q o j S V U 1 X 5 D X m I D F c 5 X L U C R A r 6 M J t 6 E 6 m s 2 H b 6 E E a G R c I 1 A n L p / v Y 3 O x 2 a G 7 E D 9 j y x + 1 / / g / 8 K / 8 O v / + O d X / w R h u a u S Y f o o e X 3 C U V R f V j I p B O o D l o e M S b Q 3 d 0 w c G q I n d u l a t p R Z b R X T b K Q z L u w l n U j K G S a 6 L N J z 6 b e k y z U s J i e R c j j 7 B I n E v l x G a h z c q 2 d n r 4 B / 7 S Q O o K V r O k 1 d N W f R 1 q + d 9 Q b E 3 K K 5 J a N B G N G b 3 N m L b U m l 9 z 4 1 e s 3 R L p M Y F C I R j C 6 v V g s y F b C / P w 8 l p d X c G H m W U w f m 0 J J L 4 i d n 8 P 1 O 2 9 j f S W F z 3 7 6 c 0 q 1 a 4 n H Q a h E P K 5 i m A 5 h g k Y 8 S 1 4 9 b l J 1 S y i u w E F p w 1 T 5 f D k B r x 4 S A u m q v B b r U U R b 1 K M g K J 1 4 D m 2 1 d u A C 3 M y S 7 Q a c 2 K X q R 6 k 1 E F w U s o c w G X m m 8 a k J h k l V 5 H s j T v d m u 5 U V R j B c / g F e e u l j u y L V q V E x / e L 9 9 6 8 h I n b R z V u 3 c O z Y M Y y P j 4 m q x 3 V / Q y L V n Z 8 b H T 6 s K k W P a D c 4 D D 3 a R + h i A 1 F d 4 8 p 5 z R E N B 4 l u C U W Q V J R C G 9 k 7 0 l F S a h 3 g i H 9 C r D a t a x W z H R J 5 M 4 h 3 J 9 h R 2 x O R 0 O r P I e g z 0 G + z 2 R Z E e n L y l o R X K q y 1 N T 6 3 k G K a S D a t q j W x c A x t I j t i s e 3 6 6 4 x u 4 D n m h M F O L C a 5 q q Q b A a O G T M m N s 6 M i B X e f t g t q + u G Q U P u P x 6 n + 9 U I o g k U d G R i 7 m Z s V 6 b R d h 3 0 s d E Y 6 r v P 8 C o t B D g Z q 8 r s a B x z Q n L 7 R K y L e c S G S G Q x 7 f 1 P D 8 c H d z g R K S T Y p l z l l c U u W n a b d R y 8 n Q Q m q u a u I b W y q A p 1 H j x 6 V 8 3 c / g 6 z Y Z 5 T K J C c 7 P q N F x s M 1 F Y 5 F r K X d a o 6 L K 0 J S Q v I S f g f J r L 5 V D q e E c A G 9 J n Y p V 0 6 R 6 6 p P D 7 G v q N b M 9 a O e R p B M H H U H A 0 f F j t m u y L S S u d X Y 2 4 n Z m K 4 S F 9 u R i c j Z V l l 0 Q q v 4 P I t M B M k U E 9 u J e V L N U N J J X u m 9 5 L 2 M y j 2 R T L w k y b Y u p J / L V O E X G y u Z S q t C n R Y o m S l 1 V o Q s Q W 8 d I 0 K g I f n 7 Y d n 4 f R a Z W G u D n 5 F M v C Z t T b 4 6 C D F F n N W 0 h r B I s Z y 0 5 3 D Q n L o 4 J N Q B 4 U k F z 3 a D c s M p O B g 8 J r a U V T 6 5 j n h + v r G / j a M D r d 3 q z Y j l Z 9 V r r e 4 W K R B F v m R e l y k c u Z J p 0 z h J D N 2 9 e 6 J 0 w F 9 X K x l y t U b V o d u A l y T Z G O V x L G y I l P X B O 3 I U 3 / j m 9 z C 7 m h E 7 z X w W d K Z w u a B 2 s F a E v L m m q 6 D b P r k P p 8 q 0 X J D v j Y d e V R K B X n U S m z Y 0 0 V H l + / r / 8 o 8 R v r 1 d o z s e C e M n / 9 d / 2 n h 3 i H b Q N R n Z n Y a 3 f U S v K h / B x E S O 8 v T 6 M d m O R K L 6 R z t q u m 9 3 1 V V 2 6 o f M D n Z Q x Y h V k W 5 M 9 2 e s X r k S l B H f l F b Z Y j + K 8 t 5 n p M F F B s K + d f k O s 7 t 5 9 Q h C R h S G q J n M Q m 6 F p Z R b E Y G k 6 Q U r G x t 4 c O c e X n z x B V U m r B v w d z L y h B L K A k s 2 r 6 Q 0 n B s t q 3 v g J D 4 L f D r F E P K z j h J q 8 / J l f P b / / N L W N v D 6 6 4 1 P g H / 0 a 7 + K v / 0 L P 6 8 m e v e C 2 7 d u 4 R t f / 1 r j 3 U 7 8 i 9 / 8 5 4 2 9 3 W C k x u / / 6 9 / D b / z z f 6 p W h + i E 1 7 / z b e X l e e x w H K q e P D i P 9 P 6 y 2 c m Y u U r 1 L + q f U n b Q e u 6 u O t 4 M d q R W Z C K C H l N 1 1 N 0 s f r n d p Y L e h P L g + Y y M I l W 5 5 p X P z b k e F q A s V A a l Y 7 a f d m E 1 J z o m W m i L L R G J 9 m N 6 e g q x W L y l q k n w o z v r u r S H o a R S M 5 k I k u z C u E m m 1 x 9 4 s S g E d y I T 6 y V y T q 6 j h P r 9 n / l p / C d / / J X G U e C 1 5 5 7 H q 9 8 3 S w 2 z 0 / 9 n / / n f x f / + v / 0 T 5 T V Z X F j A s e P H V e m l z 3 / + i / j j P / p 3 + A 9 / 5 m f x m 7 / 5 z z A 2 O o a Z I 0 f V v B X D k j x y P i M q v v / 9 y y h J Z / 8 P f u q n 8 U d f + U M c E W M y H I 7 g / v 1 7 q i G Y B X n 8 + A m 8 + b 0 3 8 L d + / h c w N j 6 O / + f / / n 0 c P 3 E S f / m t 1 / C F n / g r a r K Z 5 + e y W S y v L E t D z u D s 2 X N q 3 o J h U J / 7 3 B f U p N 0 z Z 8 6 o + 3 5 c o A p h x j 4 4 P I F 9 w l 4 k F M E o i u Y g g P X s X e l Q S b l T l 6 h P z 0 o H 6 t 5 L S S m 3 k r k p E q q g c p 0 4 U e u E X K l f V D C R Y E Z K p F g a h j u A 8 f B Z 3 J I O z a p H r b K I 2 e m t T 3 q R V A 8 S S c y / 9 x 4 u X r y A a I s p H j o z L H X N D m u h b n p v r R u I F 1 y I O k S P X F 3 V 8 c z Q I 9 p Q T P v 9 0 u / + j i o Y z w 7 7 m c 9 + T h G J R Q L / 7 Z f / A G E x E K 8 J e Z i E x Q k 4 n n f h w k X 1 t 9 w n S B j i G 9 / 4 m i I A X Z s M r u X 5 B K / L W K o T J 1 l V 1 D S c K W 1 4 b l 9 / v y I x S T M / P 4 e A X I s k f f n l V x Q Z v / v 6 d 7 C + t o a 8 d D j r e x 4 n 2 G m f V M 5 U J 2 z m d j 5 6 k o n g A L C Q 3 J m F a 2 G 1 R V w f p Z x f Z 4 0 I r q v U + v c G P K b E q o i k y h X 7 Z E T P i e 0 1 j 9 P D Z W X r t P p L y 0 5 a F u n Q S w 7 X U C i g q t C + 8 8 4 V 1 a e a Q U 8 f n Q 6 x 7 O 7 r q T I B A p Y 1 U 2 Q S k F x 0 i 6 t q S D b w C I v l M H S s o 4 T 6 0 n / 6 8 z j 1 7 n Y Z 2 9 n h E f x H X / 1 6 4 1 1 3 s C T Z f u H K l X f x z D N n u g 5 a Z I z h S 0 K y V p N 3 B w U + j C r M m u P G P s z z O G E v E m o j q 2 H I V i F p L r F z f W C f E G Q k Z B a D s b C Q 1 J R n z L 7 8 C 0 E i z i f f V i q f 2 7 V T b X I C Q 4 8 2 0 k c w H J 7 F c P C k I i S 9 b F x q h h H w M S E 8 H R N 2 0 I X P 9 u R 9 d I P V Y h 7 1 x o r 2 Y 2 P b p c M 4 z r X q D n d F Y p 6 0 l Q h g T U Q u Y K c 7 / H Y u D s 5 J b 3 p D D + e h D h j q m b m r 8 D x F h K I r 3 O 6 9 s x M q 6 B l U t p U d 7 O h 2 O 8 M C t Q J O 7 C Y L i 4 0 j n c H a E p q r K g S Z R N D Y j j y n 7 c K E R 6 q C T i C x r D q E 7 M A l k R 4 Z M Z M H g z u 7 8 3 q h h L A M a q + / / l 3 R X i 6 h I t / B a 9 M 9 3 m p 4 3 R S p 1 X w d S j P l 7 d t 5 a Q U e i m W 3 y X / I m A O G w z N 4 4 p i O V k S F a b x x A J f h i f q 5 F P d u 0 O v V C t Q A + r x j Y j t 2 H 9 9 p a A X V R m u Z R V H / t u e O q O K R u K z j T t g 1 Z 5 K J x 3 g / y b w b C b F t S I L Z z Z 2 2 n 0 9 z K 0 3 m 0 q U X c P X q d U S M P E Z b k I k q J e e / B m y k b J d s S U d G s 9 Q 6 J N R j Q L 2 m o S A G l a 1 P P D H Q S 8 V O a A e J 0 O + f w m j k j H R o 5 6 7 R j V M g 7 B l q 7 H U H F n B h L t h S K i X E Y D a D e Z x S 4 e i A W W R g M b n b S U K V j S s Q c h 6 I E 7 3 E 0 c G K U s E s h A y u V l J X c a d H j x 5 R y + a 0 w p A Q i S R u / o n 8 7 m g L i U z Q k d L s 9 T s k 1 G O C q 6 6 h W H 1 6 S G V I n 2 N a h o W A M Y S A H h W j e 1 Q 6 x X a H b A b v n U v n d E L I M 4 L p y C U h S v f F Q F l 2 r F i O 4 u b q E a W S N o N 3 O d V f 6 d o h w U q 0 y y l N R d h T D a U k Y 2 r N w E A U b 7 z x h q q 5 b g c l N o l n t 6 v 4 t t O 3 W o s 4 E I e E e o x g R 2 V E + t O A i B j Y v B P r b o a C R 9 D n H 2 + 8 c 0 a 2 K H a L q E v d g A v O W V W E 2 i H s G U O / d w K 1 2 g m c G w 2 p h e 3 G I x X H d Y F 7 W Y Z n P F L F m p B q q V h Q Z C L o 6 f 3 R H / 0 x L M w v o t K 0 K v W N V U N J X q f M 5 R 1 o 8 f W M x L B w S K j H j G q b o i a P G 0 w W p J O h G 9 D N H u q h Q i 3 n p b o B 4 / g e x G Z w l M V P G g t Y c d H o U 8 N C i M z O e 6 M 6 Z q m D 3 Y C 2 z a j H v 2 M Q 6 + / v U 1 M u T E a 0 w M i R X u a 3 7 C B f L V I d E u o x g o + V q l / l K S I V o 8 i 7 g R X / R 9 B I t + Z q W m E 6 s j u E q R m c u 9 L c u l z L j T M j Z u G V Z o Q 8 N e V 4 u L 6 6 2 3 Z i T c F u p F X E V 1 d S t d R U U o D z m j n v N L 7 z + v c w H 8 u r u a h n x 3 d / f y 8 g G Z n u o f b V v 4 d 4 b O D 8 y 9 O i 9 l k g Q Z r t K S d w B R / e N s N r G F n g E + n G u D c u U u A E e v z 6 f c 4 r G j J m k D U o x k P P q U B U b 5 u g j H O j 9 E i 6 1 H k k s T k P 5 d r h e G i G J S n e X j B E m t W x n n Y r 2 3 U 9 4 8 L l O T e W 0 0 s Y j 3 q U + h d E X t m S d r u p V z B t w 0 o j O S T U k 0 B d x 3 6 5 J 2 r 5 A o I / + 9 c R m T m u X t H D U p Y W W J u P S X w M w 2 k F J v i x 4 1 E r 4 y t H Z X a i d p m + d H C w w q 0 d P E b J w G 9 7 f r L 9 / V L F u 7 + h i R R j g c y 6 C p T l H N q J Q X N p 1 H e E O C S P 1 Z q 0 h 1 i 7 / d J U G e V 6 F S f 6 K y i X v M h V r m O s 7 / s y I C x j I / G 6 3 H + t 6 6 D Z T m D A 7 6 H K 9 4 R B v X 0 / K L X 8 r / 8 v 6 N 9 8 D a 5 M R r 3 q b 7 7 V + K Q 3 k C D M F 9 p v h I V U d v j 1 f l W h t p 1 k o D Q i M W b j 9 I 4 6 n 0 g H y b n x i l r 4 4 J 6 c e 0 + I 1 + e v o i + c R a Z S Q c S j I S 3 S r V S 7 J u q l G R z N R e A I T X h u h b / t B Y w a W c 1 o u L F m 4 J Z I T + s e D w n 1 h M B A f 7 p p H x X F j e 2 l Y A j v / / F b j b 3 e Q X d z q 3 i 9 v a C y s I D o j R X 4 r 9 6 F 9 9 4 8 t H R W H f f r Y Q w H a 8 g 4 u M G p Q j K 6 n G 5 s E m V Y b D w r a J Y q 5 3 f u i b Q R 9 T Q t h G Q m L c O g 6 L Z m q N B 4 f w n R U A m j P i + C O h c l E B U x n R M V O y e S z v T q F Y p F X H v n A Q a m 3 f B 6 e 5 d Q 5 C P V T p a B H g 1 V c V b s P 0 p P 5 m 4 R h 4 R 6 g m g 2 l v e K W h e L K v c C e p M p P R 8 F 5 b U 1 X B 6 f x p V n L y H 0 m c / j 5 L / / 9 3 D 6 c 3 8 b g 7 / 3 x + p z 5 k A R d F P b z U m G E E 0 J s e l Q I G g / T T b C j + i g e O l Y H s l a D l l X H u u l I u K i 4 i 4 W 8 p i T z d D c C A m R 7 m 4 U 8 W B z H b H 8 b X g 9 5 t I z F g q 5 E v o H w 2 r p m f X s v S 2 i d Y u q 2 E s c D O y w E h E P C f U E 4 a o / e q o 8 a 4 E z d N n a 4 v / t L / P w n j H Z X 0 O + t M d u I Q P E G + c u 4 q 0 z F 1 B 3 y D / z v 2 u 6 0 q 0 C N r T b 7 G r f a H i 7 g y t p J a o V x x 1 G e l e 1 I j z y e 8 e 9 f o x 5 v R i R L S p q 2 6 T P j 1 H d i 5 u r i 7 i 6 s o i l l A 5 d n 4 P b b Q b F N q M q x k 4 o 7 E c w 5 E e + k k S y s N T 4 p D s w J c d J V T 2 0 o Z 4 K u F F 8 R C k V O n 4 c m W B Q b b U f + R Q 8 Z x 8 9 5 4 v B o H s i u v S 0 4 o p Z 9 Y h / b 7 9 G + P V 3 l I e u W w S N m q q E y w g J R n N 7 j K r 6 a w b N v r d U x Z W l Z d z Z m J X 9 M u a S d 8 R + W k X E v w K f 0 T p Y 2 O P R s T y / q R Z P I z I l 5 9 y t X s D f a a V 1 H B L q C U O F J N X 2 p m P x E V Z / 6 m / i 4 v w D t Z 3 4 y v 9 r f v C I U J 0 4 3 3 3 H 3 4 I Q q p l I V O x o 4 V l b 6 e / 8 H R n h u 8 9 L k 7 6 P A b 9 Z T I X o E 5 N n O Z V H 1 C 9 q W / B d R I N L c k 4 M q W J d r m u S q C r t O R r e L t l g h 2 7 o K B W 5 z p Q 5 s W b a s d Y d 7 w 2 q k p T H v M d D Q j 0 N q O s o 7 2 G y l 1 1 + b J 9 X c 7 f A S k C t 5 p g 6 g X / F p H i a 6 Q 9 k i / / H f w N G b A 2 F X / 0 V j I V 2 F r N s B X r j i m u i R U q / X 1 o V 1 V j e s + i l L o S M F 6 4 1 z i K H S a a i 2 G L m v a 4 k T 6 t j r e D x G g i I y l d u C j 3 K l 3 e r h r 2 A z g 8 r 0 u I w H + q p w c 6 a 4 d 1 i r y n w 3 Y D F S Z o J y 2 B T 3 l + 7 M J 1 6 u Y z c D 9 9 G N Z G A P j q K w A v P N z 7 p D W X R x I z h x p s m L G S L m A p 6 l W R h Q q O F W H Y K A 8 E F L C W e w U S / c 0 k 0 o i b E X J p b R S g S Q P 8 A a 6 4 z x S O M k d B p t d 8 V m h g z n 9 B U x S W r T Q 4 Z 8 9 S g F + v i 8 Y B k 4 v z K X F x H Q l R A u r l Z 2 Y c 1 7 u y h P 4 x K U F 5 L w 0 D w l Z c R + Y k v 7 p l M p b g z m U y Y 3 2 t v L Z K p V P G J C l h Q l Z Z a Q u 4 z n 9 8 Z t O s z e i w p 3 v h q 5 k J R P W 4 e Y A 4 J 9 R T h 0 T T 5 g w H n e W a i F V V g k h u 9 X J N 9 j J r Y V l F J p s 1 S W X n g O K G 6 x A W e 5 X W t I K r Y X j R S 3 b k l k i L 9 D P m M s X x O I J m G Q g / B R b L j u U m U q r s T H V k H 5 d 6 N R X A t X 4 K Z y R F v S / a 2 B T 2 Q 9 g p I h 4 R 6 i v A 0 E s p C s 6 v 4 f j 6 H 9 X J R J E E N s W I Z + V o V w 4 1 J 0 r C u Y 8 L n U / N B I z 6 u R A g U 0 j X k m m y W T m j V K T N y j V G v F 8 c G z A n o m b 4 X G 5 / s R j S w C N 1 V F l W Q V W m 3 b 7 5 U q s A t Z O J K h J R y g / 4 j j U 9 6 x 5 H o 7 t 9 0 S K i n B L a B 7 q k F J 1 O P + w M Y 9 / p E E r g x I E Z + s G l 5 G T s 4 5 e Q L s / 6 3 h s 2 c G b d X 2 R R 7 L C 2 v G y L d 5 F B p T f Z F z e N x F g 3 X w 8 6 t 0 W 9 s f w / T 2 F k H v V 2 6 v d t d E V V w C Y m c G f 5 U E 5 W 0 V q 3 h 1 N k p 5 Z z g I m 6 P 0 v I P 4 7 s l 5 S G h n h K Y q x c + z T L K h D W B u R c M B g y s F 4 s o 9 1 e h h Y U 4 Q 9 I B D V H V R m R f z B i d N V p a 9 E i 2 D F X K Z r A u e c g 4 r y T V R P i i c i 4 4 o T + w g l w x g l Q i g 7 f + 8 j q i Q 2 E h k 2 m F Z U q b Y i e a I V G 9 w i k / 7 J B Q T x i c u X G p t R z 2 Y m w 8 X r B T + 9 q 5 + L r A s K h s t K 9 6 B b / V i c v h x o Q q a 6 T T U 2 e q g b v v M e B N I V M c x N F T 4 0 p 9 5 c Z F w l m T f T V z U 6 T N D + S s 3 g a 0 V G E 3 f Q 4 J 9 c R h G f g 1 e R i k V l 1 t f L S 9 P d 6 D x 0 I h j / 5 9 S H k g q Z K V 3 t J M 2 B b d d l b W + H P C 8 E A J w Z A P s 3 d X k Y y b C 6 x b 4 C q I i 6 n 3 G + 8 6 g 9 W W j o s t Z 8 c h o Z 4 w W K j Z q v d d k x G T p D J L O Z p 4 B A 3 L E a W P f w J 9 A y N b m 3 t 9 Z 7 S 6 E x h h v Z w v Y N r X f X m w T s i 3 q 2 P m A E a T a M 2 e k T Y Y D p 5 Q G c N c + M C r h R p H R b p 6 N W i B K R V 6 5 K R e V + s M Y f q h W j i h E 7 i k q l P R y 0 N C P R W w Y u f 4 m M 2 O x q 6 j u o 8 9 H P s R s Z S 1 2 Q u N m L Z W y M v n + W o F 4 / 7 u q v R 2 i 8 1 k E O U e 4 h h 9 b q 0 n V Z F Z w R y a R k P P Y C J 0 A V H f t C L Y + f H j 6 O 8 f g d / v b Z y 5 G 5 u i B q 5 l W o c v E S 8 f L a o s 5 3 e W d u Z U H R L q q Q D t K B P 2 d A J W 7 H G t r m 5 v t v y n X p H c 7 D z 6 2 s H c o v 3 G + d E K 4 j 2 q f X Q k V P Y w w O i a V 2 y t E b X P o p c X z 1 x A b D O t Y v p a o V B N q x U Z W 6 3 c w d L M L H L z w s T 2 b + C p h 4 R 6 K i A d p b Z t m 7 T t M h 0 k S i f o g 9 v l j h U 0 5 0 l S g r l G / j a f P y o G D Y 9 0 3 O 5 / D + e 4 S K h H q R y l y z W m p q c x Y B x H J p V r S R i C y / u s Z p 3 D m G z B F g o M k j 0 k 1 F M E V k 8 1 0 f s o 3 C 3 O X f k h E i s L W 1 t t u H W V V 3 Z g F j g 5 K N A m Y l L g c t E s x 9 w N f G 6 3 q K A 1 p Y r u F c w h G x w a w s 3 3 5 l E s 7 M z b 8 m g B D A V O I 2 x c Q L W m y 7 n O a f I s L G O / Z y Y Z H h L q K Q I t K T 6 k t v N R j y g x X I Y B F 6 M E G l s 7 c O F t j 9 u F u d z B B N 8 S X D u L k 8 S c M O 4 W j M I o 7 l F K M Q + K i 7 B 9 7 e t / q m L w m g t e c s W R q G 8 G A S O M a M C L Y 9 H n k M s 5 F / 9 k j U D r F h 7 E 9 K 3 Y x k N C P U X g + M Y 1 a e 2 o j Y 6 i O j q C 6 s g I a k M 2 l e 2 A Q b s l x G X R D x j D o v 6 l e q j Y V O E C t 3 s A o y V m Z 2 f x 7 C e m c P H j J x A I b n s u I 2 J n e W 0 r 4 Q + E g m r F e T u Y b f w w Y T 6 r Y w M V F e N I H B L q K Q N J V a n u 7 M A c + 5 T P S j o 3 3 7 F 8 v j V f 9 T h w U G t b W S h W + L t d 8 I n 0 7 T q D u b E Q W q / g Q n 6 T k y z 9 X E M w H F B V Z C 0 4 2 W Z h B g V 7 6 y j Y H I y c S j g S 3 e 1 1 P C T U U 4 h 2 X Y W U o p p E g t l T G P Y L C e l 0 J b F T 0 v K 6 U S y K P b H / X r 5 m 0 B 5 Z T 2 t Y T H i U m r l R K i H W Q V r t w d m n l q r l 6 h u X r 3 x n B 5 E s + F p k E 1 P 6 2 N N V m O z I g i 1 2 H B L q K U W 3 / Y U j Z S f w F K Z Y M J 0 i 0 e i o j N y e z 5 u V g z h p y m q 2 i V I Z a 0 K g f r F R P J p b O S W G v K 3 n a / Y T o 5 G q U p 3 o q B g S 2 2 5 A b L 1 1 I Z Y T + H u 6 n e S 1 U J b B I Z f L 4 T t v / h n O P j + N v u h 2 3 J + q Z B t + r q U D g m C I U z z v 2 m p v q n x z c Q 0 L 6 S t N U x 3 A / w 9 r f c C a a l D l D A A A A A B J R U 5 E r k J g g g = = < / I m a g e > < / T o u r > < / T o u r s > < / V i s u a l i z a t i o n > 
</file>

<file path=customXml/item2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T y 4 6 b M B T 9 F c t 7 w O Z p R s B o N K O o k T K T q p m q y d I Y Q 6 y C T b F p M v 2 1 W f S T + g t 1 I E p S d d F V d 9 x 7 z j 0 + 9 8 G v 9 5 / Z / b F r w X c + a K F k D r G L I O C S q U r I J o e j q R 0 C 7 4 v s c d R G d c + 0 1 y u h D b A 1 U t 8 d t c j h 3 p j + z v M O h 4 N 7 C F w 1 N J 6 P E P a 2 z 6 s N 2 / O O O k J q Q y X j 8 F J V / b s K 3 j 5 5 8 w 0 + S / F t 5 B c 7 S 6 t F W V l y g o g T s L p 2 Q o R L h 5 Y J d g K c R q Q i I Q n j C o I X 2 v E c 2 g 4 o 6 G 2 3 S t J W / K C V A h i C Z U c b / i R 0 3 9 K 3 m f d i 2 x 8 l P U N f R G X 2 a z u k D 1 w 0 e 2 P H Z A H 9 y r t e D X R 4 y 2 F N W 8 0 v n j c 9 Z f y J 1 0 W 2 1 J s D 7 b d U V r t i 4 m T e b c r i j 9 Z G O V D D 1 3 I h B m 2 u t L 8 Q y 1 4 p 9 p V X V 8 4 5 z h 6 O Q m / B h t G W f 2 S z v y l Y 1 7 X m Z k r Z v S 7 1 w 2 i U 1 W V j a 1 + 0 o 5 t 9 n w A r s G h F 3 1 + z x a T 6 i c q G g 8 W g u h w 6 B L l R G P k o x L E f p U k c x R C 8 K g v E q Z v 6 Q R J h E m A U h T E h E H h F 5 k 2 + Z q H d / 7 e H E z c O Q 5 / g g C S B n 9 o l T e Y C l 0 R x 6 M c I o S i N U O r f m N t Z k / M x X Z d 2 T t h T u Y C n w / 8 j O P 0 F x W / E r c G 9 P w M A A A A A A A A A A A A A A A A A A A A A A A A A A A A A A A A A A A A A A A A A A A A A A A A A A A A A A A A A A A A A A A A A A A A = < / m l > < / C u s t o m M a p L i s t > 
</file>

<file path=customXml/item3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a c b b e 8 0 8 - 3 c f f - 4 0 1 b - a b 7 1 - 3 1 9 5 8 d 8 4 8 4 6 d "   C u s t o m M a p I d = " a c b b e 8 0 8 - 3 c f f - 4 0 1 b - a b 7 1 - 3 1 9 5 8 d 8 4 8 4 6 d "   S c e n e I d = " 1 6 7 e a 6 7 b - f 6 9 9 - 4 0 3 e - 8 1 5 7 - d 3 7 7 6 c 4 f 0 6 9 d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 - 2 . 5 6 9 2 5 2 0 1 6 7 8 1 0 7 6 6 < / L a t i t u d e > < L o n g i t u d e > 0 . 4 3 8 9 2 1 9 1 9 1 3 9 2 6 2 6 5 < / L o n g i t u d e > < R o t a t i o n > 0 . 3 0 0 0 0 0 0 0 0 0 0 0 0 0 0 0 4 < / R o t a t i o n > < P i v o t A n g l e > - 0 . 8 0 9 9 9 9 9 9 9 9 9 9 9 9 9 9 4 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C P W S U R B V H h e 7 Z 0 H Y B R F 2 8 f / V 9 J 7 Q m 8 J h C I d B B Q E E Q E p E p Q O 8 g q K 0 l Q U Q e X F j g X k f S n i 6 4 c o V R B B R Q Q U B G l S Q g k t A g k l g Y Q O q a S S c u 2 b Z 3 b v E p K 7 5 O 5 y L W R / l y e 3 M 7 e 3 t 3 c 7 / 5 2 Z Z 5 p s 2 6 E T O k h I S N g E u f g s I S F h A 1 g O d V L K o S Q k b I R s 2 2 F J U B I S t k L 2 p y Q o C Q m b I d W h H I R a q + I m 8 W D D c q h T U g 7 l A C Y c j I D c Q 4 5 h D c b h q V q D x V i J B w 0 5 Z O y / Z H Y 3 5 Q 0 3 a D I 0 S M t M N f q 6 Z A + G S U U + h y G D T q d D X P p Z M e w a a L V a f l 4 S t k F u R G S S 2 c E 0 K g 3 A 0 m 1 G f r r R 1 x 1 h h f n 5 2 P L L O r z 5 0 h i 8 O H g A h v b u j r U r 1 u L U i T i M 7 N v D 6 H s k s 9 C 2 H 4 m W b k 8 O 4 I t t M x A v O w s P h S e W 9 N 0 k x t o e t V q N y x c v 4 F L c e U Q d O o i L s b F o 1 L Q V 2 n b q h i f 6 D k L N 2 v W h U C r F v Y v I z c 7 E y k X v Y s o 7 7 4 k x E t Y g 2 3 7 U s Y L S Q Y u 3 T 4 1 B t j o L S z p u h k K u E F + x n K j U / f j 5 2 n e Y 3 3 4 t y 2 p d u / S 6 f N 9 8 H M 7 Z w 8 r Y c i y P 2 C b G W g 8 V 1 b K z M r B + 5 Q r s 3 b E N G h Z u / + g T m P r B A r i 5 e 8 D L 2 0 f c 0 3 x u X k + E r 3 s O / A O D x B g J S 3 G 4 o D R a N S b t e x b a P C 2 a K F v i 3 b 7 z x V c s g 4 Q 5 6 R g 7 T o 4 W Q + u N Q / + m w 3 i 8 V q d h p o V S 7 s b D J V m R s I A J c R / f X v j w O v g q / f i 2 v Y m 6 v B / f x n 7 B h b 9 i 4 J 9 i b N l Q 3 a a A F d N I M K d P H k f 0 8 W O o W S c U P f o N R s t 2 j 6 J J 8 7 Y 8 t 5 H J q L B h G x b P n Y l R Y 0 c h O K S a G C N h C Q 6 / r S v k S i 4 m 4 l L h O f 5 s D T J 2 6 u o U J h 5 2 r N 2 X t v C 4 j d d X Y f L x Q X j 1 x B A e N o Z 3 u h / U y W p u 0 b e O i L H 2 J 7 R a Y 1 6 H 4 l Y M E g 3 l N s l 3 b m H X t t 8 x s l 9 P D H / q C U w a P R J / b N o B m X t d D B j 1 J t 6 b 9 y M 2 7 I v H / 6 3 b j W F j X 0 P z N h 2 h d H O z q Z i I 1 2 b O x c v D B 0 H H z k n C c u Q y l j Q d / f B W s u I I S 1 g 6 m Y 5 f u O K v W f K o 5 l W D H + e u N p W H q 8 t r G c S i 1 q j E v e 5 / D G 3 / A k v E l J C B 8 2 n / F H v F + E O l L e Q 7 F 4 + z 5 h F z 9 Q Q / V 6 1 G i 5 m v T c S U F 0 Z j S K / H M f + z O Y g 6 E g N 3 3 4 b o P W g S f v k 7 D r 8 e u I y l G w / h 2 e c m w N P b W 7 x U j m P z o S t 4 4 6 U x x c 5 e e p j 9 2 H H 0 H 3 a Z H U u h J h + T t g / i C e y 1 N h + g Y 2 g 3 8 R X L i L q 5 D 9 9 G z + X b q y J 2 8 J 4 I E / 4 c y M M R j U d i y E M v Y k 7 s d H Y X l + O 9 F g t 4 P P H i H / 3 4 M x U L l w / 4 g 2 8 b Y 0 J U B H f d h P k 0 w f s t v x R j y 0 a r 1 S A l K Q l X L s f j y M H 9 2 L / r L 9 Q N b Q w P X w + k 9 b z K v / M 3 w 4 7 A 2 8 0 x R U 1 r K S w s w L Q x v b F 4 z U 9 i j I Q 5 O K V h 1 1 3 p K e Q S L P j N 4 S + M 7 m O O d a j T 1 Z D b J G Z c h F L B 6 k 1 0 U G a n b h z h x a H L N y / g 0 o 1 z 0 L C H 4 b 0 c H c v F W O 5 T 7 H g l T X n N D e p U N R K u x Z V 6 j e W t y M / P w 4 r F i z B + 5 C C M 6 N 8 T 0 y d P x L H j 5 9 k X r I l O P U Z g 6 s f f Y h O 7 2 1 M x b c H S b U x t r O g X 1 B x e b r 7 s I K 6 N u 7 s H 3 v z o f 9 i + Z W O p 7 y 6 Z a X O a a 6 x R Y D O u B K 2 P m j 2 R C i x H c D z Q N w E W H v u I P y t Y H B 3 t d v 5 N H p Z p 5 N C p d T i b c p y H C a V M I Q i v H D x l Y t G U F U v n f / I h x j 7 T H + O G P o v / / X c h D k V G Q + F V H y 9 N + w + W b z 6 O X / Z e x M J V 2 9 C 5 e 1 / U r N M A c k V p Z 8 H 3 o 2 P w S b 8 N 7 I z v j 3 d V m r R s j + s 3 0 r h j R M I 8 n N a w O 7 r V J C F R M 7 t x N 9 H o P u a Y v 7 s / O 4 Y O 2 f k Z P N y 3 E S t K M r R a N Q v r E O w R w n O G a x m X D e / p 3 1 j w C B I J 6 e d 5 n K q w E H u 3 b 8 P g J 7 s i o m t H D G b 1 m 1 s / 3 R I E x Y 4 / 9 d M l W L P j D F b 9 c Q J v f L A A 3 X o N 5 O 5 p K k 4 + y E y c / g m / i d B v r P / 9 J D N t L D U Y i 7 a / N Q 5 q w Z 4 F / h f 5 C f t v f L / y b F C z 5 3 m i J y N 3 e Z e 6 P f n F J 7 I K M v F Y 3 d 4 8 + E f 8 z 8 j N y c G 5 M 2 e Q c O S S 4 T 3 z 9 n 2 I A / t P 4 u b t f H R / e h w v o m 0 9 f h u b D i b g q 7 V / 8 e P Q f o W a A m G 7 C v L j z r M Y 3 J P q u c a v g W R F 5 r T O s b / E L z c k 6 h T N H e 7 x M 7 Z f e d Y j b A D b E L i V f R 3 V v G u K I e D 1 H S P x 4 + v 0 O T q o 1 A W I j r 6 E h i 2 f w K R x C 8 U 9 A B 8 / f z z + 1 D M I a 9 K c u 6 G L E + x T i 4 u R T j P l n l C E r I p Q 0 Z V u N P M + + a D U 7 y / Z / e a 0 8 k q P u g O g y R b 6 t 5 H d u n t V e M E C C g r y s W 3 j B s M x p s 9 / A a s W r z K E l X J 3 b N j P c i N q U m H W p W d / e H p 5 w 9 8 j m N 7 O S c t l x T o T u C k 9 2 H H Y g Z i d u b V f j K 2 6 v P j G 5 / h s 5 l t i S M I Y T h N U T d 8 6 Q s I X + f j 3 N 8 S t + 9 F o N E i I j 8 O m 9 W s x 5 Y X n M L J f L 0 y f O B H r V / + E u 5 l K P D 1 y q s F r 5 t f B D 6 / M m I N G w W 1 4 m L x 4 + v Y B + q w b G X E 8 n l D K l D y u L I c I v U + u E v b b d n 6 l G F t 1 q V a z D k J q N c T F 2 B g x R q I k T m n Y 1 T + a 1 G q h z w B Q 6 J O P q I M H M H 7 E Y I x + u j c G P d k V s z / 4 k N V t 8 h B Y s w W e H f M O v l 6 3 H z / t O Y 8 F q 7 Z i 1 P j p q F m 3 A R Q K B Y a 3 e Z M n e u 4 G Z 4 x u N 4 O H e Z x W x X I q D / 4 Z P 0 U X d X N y U x Q 1 m O Y W Z o p b p Q n w C u H P a m r g l c A r 7 8 z B x + 9 M K 3 Y V p U f x h 1 N d V G / 1 n C M W + 1 h q Z x b e 7 g k s 2 x S F H 3 e d w 6 b I R L z 3 n x W o 3 7 A p g k J q l H J B F + e R + k J D L Q m I e j Y 0 C h F y K O L I 1 a 3 4 d 4 9 l 5 L F A Y l q s G A u 8 2 f 1 r c Q u 4 l P a P u F W a O v J w f l z q g y g h s H 5 X L J 7 t 0 U U M S R T H q S N 2 / T z 8 0 T t f c H N T o v 1 u 3 0 x h 2 0 J 8 P Q I F T b L t H / b N F n q e U 4 B Z f E o 0 G o a 0 4 t s y H X 2 w Q O P g t o Z 9 / r l p u n 7 U L u w J w 3 7 m Q J 1 z q w L k p B j c s 2 u p a 1 r V z a k 5 F N G o S T N o s o R E G J 8 R z Z + t w V 0 h O B B O p w v i C B K 9 f Z G J W 3 h j 7 + r n Y / D N i M M 8 j q B O u n o O J f 4 u b p W m Y + O n 9 B m o o U h p D A 0 T 0 o S D 7 T E p s i O + j H l F j H 2 w W f v X G f y w 9 B s x J E E w Q R m R m Q O t b r 0 G y N 6 Z z X M A r b u G P Z m Z F Z R g S l e h r 1 1 G Y Q p / H t r 6 D S 4 C j V a f Y 9 D n 3 Y 9 + i A f 1 L T R F o L c 4 j I E d K z G 9 q M h Y E h r n p E 4 R O u b G J 5 g u Q j 5 I e H n 7 o n O v k T h 1 P I q F S l / b q m h O H w I f 1 i g c h d d U Q p G K 2 X d / v c s 2 L K d l 7 c 6 G Y x S o 8 9 C y V l E Z v 1 B t X D B N g t s b c h 9 T 8 J 4 Q 4 k 5 n b h 0 U Y 0 v D 6 3 j i c Q p U 9 4 S N K k B 4 s 1 b 4 c e U q 5 O X m G L 2 + V c 2 c P u s R N e i S b 4 Q X w V i C j M s 5 y V 6 g T R 0 v Q p E l 3 i 3 f T U t t T j x B M z t / J w q B X t X F s A 5 R V 7 f z f U r S w g z R E e z s + H N Z O R S h S l I J 2 h P D j k K j c 6 7 D Z N 6 y L R g / a h j 7 3 u y b G 7 n G V c m c X o f S s / J f p / H 9 2 B g s H L q L h + n 8 q K c 3 F a H m b 5 3 M 4 8 r D 3 1 N o s F 1 8 4 G 3 2 f s p + h a / 3 8 z 9 F Q z e K 0 + e h f x l E e C D B 9 D w P t Z W C p + 9 2 Z q I Y Y x w 3 L m o a M C i M G r a W y a w e R j e S y Z G d x B j T U J 2 N 9 n v l 0 K N i j H N Y 8 2 c 0 H 9 9 V 1 X E Z Q R E k g i J k q O 5 R D z q t D r k e G W J c 2 X Q J i + A J v 1 C T x 8 M N g q h H O 5 C T b / z 9 7 g o v 9 l 9 Q 1 L F r O 3 i c M b q 2 F I 7 r X c 5 w e Q 8 3 T / 3 h K k T + z X x o c 7 V Q 5 R S W 6 Q g h 7 p 3 P 5 T e e / C T n F j O p y P v D 9 t O Y 8 e p 4 M a Z q 4 n S n B J m p 4 d Z v d P 0 f K 8 + w 9 M l M Z U b n 1 J 5 N R v L E r B P d 4 + / 1 W s 2 f q S h i r B 2 p e N s W u d d N M a D l y 1 g 9 J h a f R W w U Y 4 w T F t J a E B O z f F W O E G k F 6 j Q 1 N D l a w W C 6 O K d j u a C u k H 0 Y + / k q k C F a g f E 7 B k 0 M 0 / u Z F 3 D j 2 j U W u v 8 a V x W T U 5 p y p n l 6 0 m B D l u S N i K q u f 2 M m J n b x m G 2 K W i z G m q Z W Q B i + H x O D N a z o S H i 4 e R s S + O k b x h 0 K H t R j g t K k w R t o P W 1 D x S I P O 1 5 m f q q w b Q 3 8 n N k / s n I g I V E u T g 3 X 9 m Z R z K u 8 e D n h 4 M M m 2 9 t 6 D R i O k y d i k Z u T Z f R 6 P + j m U k W + k l A O 4 q 3 w Q 4 / w 4 W j V s K s Y W z Y l e 1 T o 6 1 F R 1 4 x P 3 R X R s q i I U t H e E I 8 1 H S C I g Z G v z h U 2 K o I 5 G q F 9 6 F 5 k f z 3 h x I G 9 g g O E f d 7 E v z u I s a W J G D 4 O E 5 8 b w W + U V Q 2 X F h S x Z N R R j O s y C y 1 q W 1 f p r h f Y l C e 2 k 9 f 2 i j H 3 0 7 m B K A J m t 7 I S h E g r k c k U h o w l P v W 0 G G s F 4 v m Y B c u Z e C 5 V 8 Q z W L F S 3 V V A l q 9 D C r e y u R + S k G N n 3 S T F U d X C J O p Q 9 4 f U q h q k 6 W I h v L X E L O H i 5 Y j O 6 + n o G C G p i d v Z W p B h r J e a K i v Z h o v L g D h b 7 Y W j 8 F i 9 X g 6 C H h I 0 y W P t X D E Z w U Z W 8 3 g + u u X w O V V E e D x 9 k y D W M t T V R + 5 f e u 7 g v 7 h f + b C 1 y O f s 5 R S H c K 8 g S I q 2 B j m E G 1 O j M 6 4 A s h + p U / y k x 1 j 5 E X t h s + G 5 k E Q + V 7 8 2 T K x T 4 6 o e / 8 O V s G p F t e + K z Y j H t + H O Y F 2 N d H 1 B 7 4 H S n B B m R l 2 c f t 6 9 S U d T g e + C y M C F m S b y V N C 8 F 9 b A w 3 b h r H u z L 0 C H Y s a 7 d L R p 7 Z S l K Z d E 5 l 8 e K 1 0 9 x D + S E x + a I M f b h 7 N V D 4 h a D n Z c n z a 1 o B t V r 1 Y d a q 8 T d t F S j 1 9 5 a 2 3 9 x O z 7 Z 8 z o y C t N x L j M a a x M W G 9 3 P 0 e Y S O Z S H h y e y M t L E k O 1 Z N v o 4 t 9 7 N h O J f S V r U s V 2 j q L 7 H R 6 F K a A s z B V X u U / n M T E Z U o 4 + i Z y M v F 6 e k E 8 Z e J K b E Q u b G P q u c 8 z H G t I + / w q x / z 2 C l B C v e b I L l B + Z D n a S G 6 g 6 r 0 7 F 6 X f y V s n u x O A q X q U P l 2 y m H I s h 9 z l 3 o J u g e P t i Q e F X l N K S W h 4 8 u U N g o J + 1 M P t g J 7 x 6 P w F c x r 4 s x 9 8 O L q e K 2 K 5 C e k y R s s J N S y O 6 f e 8 M c F q z c i m e 6 k y P D 2 P W 3 3 F Q a c X l V 8 U d 6 o / M s 9 t / 4 v o 4 0 l 6 l D 0 f z e z q J 5 r c 7 8 u p B F J Z o 3 k b 8 p W t b p w s U g / M C m K b h c w O + w Z + O M z K / O T 4 b 9 s + E d v W J Q w 7 g G C n + h T 2 O 9 g C b 8 2 V I 2 H r y E 5 w b 0 F k P W c y L h o P A b E e y Z x r l V 8 y m a n M e Z u E Y d i s y J u F E 9 i 2 A X J + b 2 U W H b S i b 3 m 8 v q N G e x W m x c N g W 5 u a n R W q 0 y l i O K q c V F 9 F S g E u q W e o 0 3 r f 4 w D 1 s K O V G W / X Y U 6 1 Y t L Z U G L L H F e 2 f z 4 y l D h D F t d Q P C j O 7 n D H v g v X z m w i d t Y Z w p Y / S u u Z g 1 + a W h / c i I a i j K R c R E 3 M 1 N v u 9 8 u o Q W T d 1 m K R 6 e X v A N a o A j + / 8 W Y y y D i u T 3 C s R G c / F 3 m v 3 U E i H s A r h E H S o s v D E u n a 9 A Q 6 g N a B F M 5 X s d c i v i 7 r Y A N 5 k n 7 1 L F z R h i Y r E F G p 1 Y 3 7 C S Y 5 f E j s N i F l W f p t G u A P 0 H j 8 H i h Q t Y 7 k w 9 U 4 y n C V M W c 0 P s c 1 n s t 3 F T s N / S y L 7 O M J f I o U I b h j N B n R F D z m F Y 5 9 c x r N 1 U L B y 2 W 4 y x L 6 / 0 + A + q e d f F 8 P b T x J h i 6 B N L B Q R F H W c n H B D G k 0 2 O f E R Y l s d K 9 p z 9 i Q t J L 3 J D E b k C r N w S h R e H i f O J W M C 3 e / / D z 0 H O 6 n N 0 S u 3 r P C a + 4 h o 4 f Y A h W W h 4 O B L i r V 9 8 z R a E h b T E M 2 0 n I c S n t h h j X z o 1 6 Y M F Q 3 Y i o p W R B l I x 4 V Y E e n v + R b H u w 3 L B B Q c m 8 W 1 z o K n X 7 q m L c u q 7 2 c k G h 4 Q t I V E 9 / R i r j x l J E 6 Y s P U e Y 4 k D v w p / w y F u l 9 n G m u c Q q 8 A 0 b O b / I 5 0 p w P b F / Z N Z C w / B 1 K h 1 U t 1 T c m 9 i s W k f x l b K Z s L 8 9 X j n 0 C K Y e e Y K d h 3 A C v N M w P y n q n W / b L k 6 0 s N y s t 9 8 0 m i 5 K 2 v W 0 B H 4 O / K z 4 j 6 N D k F e I 0 X 2 d Z Z J T w g U R B j 4 y e M q x j p z 8 u + K W A B 9 N X A 4 k n L x z Q o O 0 r k C H W b v E H u P s T + b O k g t 7 H t T 6 V f 6 6 r a h R u z 5 e / + B r x J 0 v v 4 T y f z s F 7 5 4 i U F i O q E W N d j z s S r i E U 0 I w C T 3 1 Q m g 9 X p Y / q L R I S I 5 B o b Y A l g 6 p z 6 e e G i R I 0 W r 6 h f L 4 s u B j n N i + 1 P N A n a 5 G x 7 q 9 m c j u b 0 B t V 6 + H s G F D / A K C s G 3 L n 9 B o 6 D s a S x u C J S R d Y M 9 s S 8 w G 3 u 1 J M w E b 3 9 d Z 5 h I 5 l J t 7 x S u 5 D x J v D / 6 W F 9 d k W j k W X p 6 E 1 w 5 1 x s e n h o q v m s d 9 M y 8 x M T Q I L L 9 3 + J 4 Y c j 6 w D d F 6 N h 6 J 8 z e O 8 2 1 9 E b S 2 f x j f 1 9 a 8 + u + 5 i O j W i c 9 l b 4 z U n D v 8 m d p 6 6 H w U 7 G E L 5 4 i t c Q m n h H + g 2 F 1 H g u P j 4 Y 8 f x p / H 3 O G / Q 3 t P y J m u X 4 4 X i l 9 m c i X l f J E Q W D j E u 2 i Y i i n + u b J f 2 F k 0 L z d / n L l y i A f 1 c f b s O 7 j 5 8 F X 0 e 7 R t q f R B 9 u V W c Y X K I M E 5 M u r h i U b 3 c 7 a 5 h F O i e o 0 a d u 3 L V 1 m p 4 V 8 f h V c K u W O h K F W b R z q 7 o 8 v 9 W Q F E n 7 W Y Q X p O M v e e 6 d 9 C o 5 3 / P v u L W M T S 8 b B w x e w H T f F M S 6 + W T C M X b 8 c I X 1 + 0 n k 0 i S u 3 j C s Z + I W P R j r W A I G G F i 8 q C j o 8 5 d x D F E p E l 8 K K a H v Z e P o y l H O 7 c v S J o j / 0 T i i 7 A 3 L G / G 5 w A T W u Y 0 + X I i p M t B i 2 z + v r 7 C 7 F n O 0 1 Z I K S P p A x h a V Y O e 6 Z J e H x p K V j x d V c y l 6 h D V R b U O j W f B 2 / i w Q 5 Y c I Y V O R y A M A k L m W W J 9 E q q U O S z J G 3 T R D U K P 8 r V w B J s E I + r 5 l 8 H H z 2 9 D i v G R O O 9 f s I s U s a 4 n n a R / z Y 0 g Q t Z R W j T q R v c f e o i 7 5 5 Q a v n 5 8 D L + L P d V 8 K 8 z 8 m H X n a r M J e p Q 3 C o B 1 N + P P G H k U u Y J 1 h H o y 1 8 W C I O j f 4 / e y o H P P M W V S w G g j n 8 j 4 Q V G 4 x r t 4 E a L M Z T B 6 a s H U J B S N E B z x j F x i S E r 6 d S t F 6 Z N H M 9 7 u e 8 / t 5 P H 6 R t z I 1 q O K J 1 + X M S k H M p C C m 8 I k 5 R k 3 z F v 8 s 0 K o x e E F a V M m Z K u M o P e X w 5 8 z g 3 9 Z z H r X G z t Y n P Y f P I 7 q G + r o b r J f h 9 m o a q i R c m t Z d G a H R g 0 / l F 2 O u y E 6 K s w 0 X v T 2 D Y l 9 d 1 z T Z y 6 g m H x R 2 U h R F Y L 1 N d U r p Z b 3 D Z k F Z T A K e O g Z w s o L C x q h y p r c K W e 7 D y x I Z j t T 5 / V r m 5 3 I W w m + Y X 3 T + x p W A S v g k y Y 8 i k / J 1 6 P Y 3 R o 0 L V Y q n G 9 h 0 v k U L S s J 7 l j b T H Z p L 1 Z O G o 3 1 r w Q i 5 V j T 4 t e L / s h l y t 5 3 U n o r c D M Q v R v M + e t F 2 6 e 4 A m X 7 8 v + 0 S J 2 F l P s 8 x 6 u 1 1 O M r B j / J I r D a f h 5 A V O 6 f y C E X R T X q U M x Q W n U F Z t o 8 k F g + c X 3 x c p 9 e y 5 Y G a 3 8 Q R k h m S V t Q G I C J A s v t k S q K X 4 6 u M A g J n p P e X W m 4 q R m 3 + T v U Q S Q N 5 D e r x P m 1 r A B M w Y v w 2 M P D Y B S 4 Y Z m q r b s J s M + o 1 T a c R 2 T 6 l A u x s n L u 4 U u Q I y Y u 4 e x d u o 5 r H 4 x F m v G n W P X i 6 6 a J X C F s O L b E 0 K w D B a 9 v B s K H 8 H D x 8 0 C / j i 5 Q t i g 1 M T e 6 6 k s v 4 h p C V M G L O Q l A v U F d 2 h N 9 K R w F d h P U E J i T j M J I u d q t q F i n 5 s t r E 5 v T e 8 E I b c R r K U Z s + 5 S j v L u w O 8 x f + g O L m B L O J m 4 p + j z G G M 7 f S h s 2 J i P F 6 7 G w M d t N 9 G L P c x k T w k P p R K e b o 6 z + v X r w 8 t d w b b l V d r q B t V F 7 Y A 6 3 H T I M 7 p P c V M q 6 G r d j 0 o t z p I r J n I v d 1 8 h X A 4 0 n V o N / w Y W C z g j O 1 n Y E D + v i 4 U e Q k v 4 e e 8 5 R H T t a D T N u o Q d O B s v 3 l f u p 1 1 4 P X i w h O 4 o 0 l N T 4 R 8 Y w h 0 U V Z m M e y n C l W F 4 u f m y G 1 v Z 4 4 + u p O T h S n L p O Q B H L 2 g G Z T D V a Y C v R v 1 t W M T b 1 t B s v O O + a c f b i B S + Q g 2 C J t 6 0 J 4 U F + d i w Y g 4 m v D F d j H E d T D s l n I C p d a I k L G f m s J U I 8 K y G Y R 2 m 2 k 1 M R H L m d X b h d A Y x + b h R l y D 7 4 u 7 h i d a P 9 E V q C s s Z j a V d J 5 r w K 7 g A N C + 4 W l 2 x y U Q e N E y t w W Q O b U K 7 4 u v n D v B h / f b k 2 5 3 C v O K i c w / t 6 9 v G X V 4 e b T p 2 x e v j x i I 7 y z G T 6 p i L y Y Z d o / K z o 1 W W d i h 7 I / z 2 A r w r k I t z P T W O n S j b E B X V v f E Q 4 Q U H s G L z U Y z o 8 y T / z V z l 4 T I 5 l I Q A X R Q 9 F V 0 A z h G o 1 e J s S l x U 1 C O 9 v R C 2 I W p t I Q 7 e 2 Y T X D j 1 W K t f e e P A y e j 5 c 8 W 5 O t s K s O t S v G z b g 5 Z f G 4 d r V q 2 J M 2 e T l 5 e G b x f 8 n h i Q s w U 1 p f o O q s 1 H T / O J M R H J q v y L Y t l m T f F r I S 0 v b Y 0 3 8 p y j U 5 h l d G f + n 3 e c w 8 T m W M x p L x w 6 2 c r / 9 7 l 2 7 4 O 3 t j R U r V 6 F B a C g + / u h D b P z 1 V y x f v g z v z v w 3 o o 4 e 4 T Z 9 2 p v I z s 7 m 7 z l 3 L h a x M a 6 x G k J l g 1 z c c v a g S V V 8 P Y U h F K 7 K l e T z P G P i n X D Z R n k e S W u g b l f U m F t w s Y A v 0 K 3 O V O N O 9 v 0 3 d h + / A H z 0 5 X p E R R 4 Q Y 5 w H E 1 Q J i R l M 4 J 9 / o t G h g 7 C e q l q t R k h I C L Z v / x M x Z 2 P w 4 U c f Y + / e v W x 3 G b J Y 5 T D q q D A v e I c O H S 1 u y 1 A o l U 5 d M M C V 8 P c K g Y 9 H A L s K l v 2 G j u b Q + d + 5 k P Q 2 v p s w K 5 E t + X L b F H 5 s r U o L V Z I K m k w N a v k 1 E F 8 t I i i k B m 7 d z k b S H Z p 7 Q g Y N K x r u v L 6 Z b z v S y h w C T 4 w d + w I + / + w z f L l w A d a v W 4 e M j A z 4 + f m z 3 C g L G 3 7 5 m e d K q 1 a s R I s W F S v H u r m 5 Q 6 O R + v J V J l 7 o K X R U 1 X v 4 O o X Z f h X F U 5 f 3 8 A G W C j 8 F q 1 Q C z a t T k U + f O u + n z 7 O j 8 e q Y U R i 5 p R v G 7 O 2 F 7 + M W Y d v V 9 a X S t V 0 t 8 t x l u r + U o m 1 Y X b i X 0 b D 7 1 v T p + H z 2 b H h 5 2 S a b V 6 t U 3 A U a G F x N j J E w B 1 M N u 4 5 C z S f B 1 J o 1 x N 5 S M n J T 8 N r S b r w c p Q h i a Z G p d s 6 z W 1 A v 0 P R y O u d u H M W c 3 1 + E V 0 u W L s U K z e e d v k V 4 Q H M h Y G e s r k F + + O G H N h M T I R T 5 J L d 5 Z U M p V 9 p F T A T N / k Q 5 H 6 + j a X S Q 6 e R l i o m Y u / k l 3 j M / L z Y P h d c L U X h N 5 T A x E e X W o U w R G O T a F W a J y g 9 5 P O c 8 v x l y T z k 8 l b 5 4 v 7 / p O S 2 I t J z b 0 F A 9 n I m Q D y V h m w N a D G e v G E v f 9 j G r c y g J C U c Q V q M 5 V r 8 c i 6 V j j q F p T c E 5 Z o q Z P w z k x U J e p 2 O F H a p 7 N S 5 o J b 7 q G E w 6 J S Q k X A V z v J 3 k X r + X n 8 1 z J 7 k X 2 1 + r g z Z T g / d e m c x F V j x t 2 9 P K H r H r Q K w Y 8 i M h Y Y D m S u Q 9 t f R 1 L r a d u j o N v Q c M h I y y D X 2 a t r P J D p 1 P Z K d Q m j Z h t e G u V O K v Q z u w L X a r G M s q i i p f f P H a X D F k W 9 J S k h F c z T U W H 6 4 s O N v L 5 0 z u 3 L i K b b + t x t 6 t v 7 K 0 c x v e j b 3 h 3 c M b M g 8 Z a g f U x 5 I x G 8 U 9 H U e 5 d a h r q e y k 1 V s N d j K z 2 I y k J a B G 4 N Q U Y U E s P T u 2 b 8 f V q 1 f E k H l Q T w s 9 O 3 f + J W 5 Z x p J v F o t b p V m / 7 k d k Z N y / 3 A s 1 T G / c + C t G j R i G D 9 5 / V 4 w 1 n 0 O R k b g n T s x Y U a K j T y G F 3 V z i 4 i 6 a n D y / K q J S F S J y z 1 Y M f K Q O + r W v j n H P d E L k z t 8 w b 8 l S s I w B u / 6 I x W / T j m D z l G N O E R N R b g 6 1 b M t 3 m H v z C z E W C M 8 I x 8 7 3 9 v D t O b M / Z w k z E 2 F h o W j Q I B T p 6 W l o 1 b o 1 0 t P S D a K g H h N P 9 O i B v X v 2 o K C g A N P f e h t u b m 5 Y t X I F Q k P D s H v 3 L j 5 0 o 0 a N G r i X m 4 t R o 5 / H n 9 u 2 4 d a t m 3 h u 9 L + w 8 d c N q F W r N s I b N 8 a Z 0 6 d R U M i O M V 0 4 x r d L v s H N m z d Q u 3 Y d h D V s i M J C o a N m W m q q Y b t h o 0 Z o 3 r w 5 S 6 T R P D 6 N n S M N Y u z w c E c k J d 1 B 4 p V E z J z 5 H i I P H k S j 8 E Z Y M H 8 e 6 t W r j 6 b N m i H 6 1 E n U q V O X 9 + B 4 q k 8 f f l 4 E f S f 6 3 L b t 2 r P v m s Y / i 8 r w o W F h f L Z T / T G p Z 8 m N G 9 f Z 7 9 M Q F y 6 c x / 5 9 + / h 7 s 3 O y E R w U j M 5 d u q B R o 3 B 8 9 u k s l l h U C A 4 J Q Z 8 + f R F z 9 i y a N m 2 G h I T L / H s O G z 4 C i 7 5 c i L t 3 0 9 G m b T t + 0 3 r m 2 W f 5 9 3 6 Q c y h q m 1 y 3 f C E O 7 t q C G 1 c u s 9 9 Y i 4 Z N m m L y t B l o / 8 i j 8 P E x b y S y I 5 F T 3 c W Y m Y O n p y e G D B m C f v 3 7 4 / z 5 c / D 0 8 u J F y c j I g 0 h O T u Y J i u 7 a + s M p m U D 1 e L D 3 h j c O R 3 B w M E a N G s X 3 p U 6 1 e v r 0 6 c f v + n R M + p z w 8 H A e X / w Y J I y e v X r j x X E v Y f e u n W j S p A k S E x K Q l J z E X 6 f j H W L n c v X K V U M 8 J d z c n K I 5 5 N z d h D Y U l V r F h d O 4 c R N + X H p v q 9 Z t 8 H j 3 7 s g R 9 0 9 m 7 6 f v q f / c R k y s J C I K B x Z b Q U R / T D p X E p O e h x 5 q b s h x 3 I s t 4 e M f E I B R z 4 1 G R M R A f o O h J o l r 1 6 4 i j Y n 1 M h M V Q c d 6 6 q m + a M h u H H Q c P r X Y A w b N e n X + z A m 8 O u p J 9 H + 4 B i J Y T v T H T 0 v R 5 f F u O B A T h 8 M X E v H j H 3 / h 8 Z 6 9 4 O v r a z T d O t 3 Y S R q 9 M q 1 D h R x q 7 d Y 1 W H O m y P 8 f k B e I D Z 9 Z n 5 2 e O H 4 M c f H x G D J 4 C B e L H u o H + P u W z X h 7 x k y W O M t u 4 z r O j n G J H W M Q O 4 a t G p c p o V N R q 2 P H 0 r 2 Z X Z n K n k P F x U b j y 0 + n 4 U Z i P C / S u X t 4 Y M a s 2 e j e u w 9 8 u G h Y K q 1 E M E F d M S G o W l x Q j k R y S l h O Z R I U 5 a q p S b e w Z f 0 y b G a m Z g L y 9 v F B l + 4 9 M P 2 D T x H E i r y V H Z c S V H p q C g K D q 1 e 6 u 5 I z c X V B U Y f n 9 1 8 d i d P H I 3 k d i G j X 6 V H M W 7 K C 5 0 A P G r L D F 0 0 I q o E k q M q A q w k q 8 2 4 a 9 m z 7 B b + t / Z b n R u R w a t 2 + A 4 Y + / w K e Z P V i 6 r P 5 I C M 7 Y k J Q r Z i g a G 4 + R 5 I m C c p i n C 0 o m t I r O m o / Z v 9 7 P A r z 8 / m 1 q x c a h o / / u x A t 2 9 p + O L y r w w R 1 t Q x B O X a O P E l Q l u N o Q Z H z 5 v D e b d i 8 7 j v u k S P P K H l s p 8 7 8 E L 3 6 R 1 T 5 9 Z I l Q V V y 7 C 0 o E s y F M 8 e x f s U i H I / c z e M 8 P b 0 w 9 F 9 j M W n a O 7 y d T K I I l x I U N V x 6 + / i y i 1 R 5 J i p x N v Y Q V M L F G C x b N A u x 0 V G 8 S E d t Y C 9 P m Y a B w 0 Y g u J p 0 w y s L 2 Z E 4 E 4 K q 7 3 h B 0 Y h d G a v E e v v 4 i T E S 5 W E L Q Z H z 4 L e 1 S 7 B l / X L u l S M B P d n v a U y c + j a r D 4 W K e 0 m Y g + x o 3 D W j g m p Z v 6 b D B U U 9 G N S s j O 7 n X 7 X L 4 Z Z g j a A K 8 v O w 8 J M 3 E b l r C 6 8 T U Y 4 T w O o + q z d v R 8 3 a d c S 9 J K z B p Q R F 3 X 3 u 5 e b w G W w k z M M c Q a k K C 7 D l 5 x X Y x H K h 9 J Q k 3 s B a q 2 4 9 v P z a V D w 9 e B j v O i V h G y R B V X K M C Y o E d G D n F i x d + B F v F 6 K 2 I H J l z 5 q 3 C M 1 b t 5 X q Q H Z E d j T e h K D q S Y K q D J C g E p P u I T E + F l / P m Y G L M a f 4 x J D k y n 7 1 7 Z k s B x r K i t A B 4 t 4 S 9 k Y W V Y a g 3 B 0 s K B r e k Z O d J Q n K D M h 5 k J O d i X n / / S / m z 5 + P g I B A P N l / A K a / P 4 u J S f K S O g s m q O s m B F X D 4 Y K i 3 s a Z G Z k I r i Y J q i T U H n Q v N x u F r D j H K k E 8 z t 3 d A 8 n Z u c h S s Q s p F e N c A p e a 9 U i u o K 5 O R v V d 5 a A 5 C q n 4 m 5 6 a z C w J G e k p T D R A U H A w q l W v w Y 3 G U f n 4 + k t i c i F c S 1 C s 8 l x V 0 b E H u b O L B J Q K t a o A A U G B B g H R F N g K u e S R c 2 V k U Z d c p 8 h H J Z m q N C Y q P y + X 1 R v z + U h V g t z X N K T B j R X l z M 1 0 b m f k 4 E 6 G s O q J h P O R H b t 0 w 6 i g W t S r L g n K h l D b D 9 U R 8 1 g x T r 8 o A g n I y 9 u H D / E 3 z B N g I X e 4 o I q G 9 E s 4 l 6 p b x n I A l P N k Z a b z I t z d t G T k Z m c y A X k j p F p 1 V K t R g 4 9 Q 9 f S y X k w S r o c k K B t C O V B 2 V g Y X E F l 2 1 l 3 Q M j 3 B 1 a p x A Y V U r 8 4 F x C d e l H g g M W t J U E d R 2 Z x V 5 E j I 4 Q I S H A n Z m X d Z p B b B I Y K A S E g + v j 7 2 d 7 a U v H a S O c 3 Y l T Y S y 0 2 i J D Q n Q m 5 O F i u + p Q j F O C Y k E g t 3 Z T M B k Q U E B U G u c G T G b + z a S e Y s k x Y L K B M d 7 x d H 9 R + h H p T C w / 6 B A Q Y B + f r 7 Q e F g 5 0 1 J j F 0 / y Z x j U h 2 q B C Q Y a k Q V 6 k H J y M 3 N h q + f P 6 v / C A K i Y p w 0 S l X C F C 5 V h 3 I 0 V A d S q 1 X I y h A 8 c W R U p K P J F g 0 C C g n h f e N c t n 5 X 8 r p J 5 l S T H U + 4 Z b Q d q n m d a g 5 v h y J S k 5 N A 6 + z K 7 d Q j g N q A c r O z u J D 0 U A 4 k i K b y Z d h 3 M n O Q l J k r h i S c j U u m I O o I a i u o L Y g 6 l e p z I B o f R A 2 q Q c E h L A e q y Y 3 P y V 4 J x S T h e s h O m M i h H n J S D k U 9 J X x Y j u H u 7 i n G W I q O F d u y + e Q i + g n 1 3 d z d 4 e 8 f I L b / k D 0 4 J E k 5 l E t R 6 X M o 6 p W d d y + H d y b V O x K o D 5 N f g N 4 T V x M B g U F 8 8 p c H T U w S r o f s R K K J H K q 2 8 3 I o L x 9 f e H p 6 i z E l 0 f H 1 m O 7 l Z B m E R 2 1 B J C D q l V D V 4 D l U l p R D u Q p M U L d N C C r E a Y L y 8 P S 6 b y q x k r 2 y a f y P j 5 8 f P D w q p y P B l l B x T x K U 6 + B y g s r i S 3 X K o G F F u e I C o t G p f g H + / D W J I i R B u R a y k y Y E 1 c x J g i K 3 N k 1 4 S Q u p k Y i E u o + E K Z I l Q b k U L t e w q 1 A o E R g U z I t 9 k p j M w N i 1 k 8 x J B v w / d 0 G e K 4 A 4 r 5 s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 G u i d = " 4 3 5 4 b a c e - 3 c e 8 - 4 8 a 9 - 9 5 e 5 - a f 7 1 3 a 7 8 5 9 6 4 "   R e v = " 1 3 "   R e v G u i d = " 7 8 5 7 4 6 1 e - e 1 9 6 - 4 0 a f - 9 7 b 6 - 8 6 b 4 f b b 2 1 7 b 7 " 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 V i s u a l T y p e = " C o l u m n C h a r t " 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4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 N a m e = " r e g i o n "   V i s i b l e = " t r u e "   D a t a T y p e = " S t r i n g "   M o d e l Q u e r y N a m e = " ' R a n g o ' [ r e g i o n ] " & g t ; & l t ; T a b l e   M o d e l N a m e = " R a n g o "   N a m e I n S o u r c e = " R a n g o "   V i s i b l e = " t r u e "   L a s t R e f r e s h = " 0 0 0 1 - 0 1 - 0 1 T 0 0 : 0 0 : 0 0 "   / & g t ; & l t ; / G e o C o l u m n & g t ; & l t ; / G e o C o l u m n s & g t ; & l t ; A d m i n D i s t r i c t   N a m e = " r e g i o n "   V i s i b l e = " t r u e "   D a t a T y p e = " S t r i n g "   M o d e l Q u e r y N a m e = " ' R a n g o ' [ r e g i o n ] " & g t ; & l t ; T a b l e   M o d e l N a m e = " R a n g o "   N a m e I n S o u r c e = " R a n g o "   V i s i b l e = " t r u e "   L a s t R e f r e s h = " 0 0 0 1 - 0 1 - 0 1 T 0 0 : 0 0 : 0 0 "   / & g t ; & l t ; / A d m i n D i s t r i c t & g t ; & l t ; / G e o E n t i t y & g t ; & l t ; M e a s u r e s & g t ; & l t ; M e a s u r e   N a m e = " e s t a d o _ r e g i s t r o _ e v a l u a d o "   V i s i b l e = " t r u e "   D a t a T y p e = " S t r i n g "   M o d e l Q u e r y N a m e = " ' R a n g o ' [ e s t a d o _ r e g i s t r o _ e v a l u a d o ] " & g t ; & l t ; T a b l e   M o d e l N a m e = " R a n g o "   N a m e I n S o u r c e = " R a n g o "   V i s i b l e = " t r u e "   L a s t R e f r e s h = " 0 0 0 1 - 0 1 - 0 1 T 0 0 : 0 0 : 0 0 "   / & g t ; & l t ; / M e a s u r e & g t ; & l t ; / M e a s u r e s & g t ; & l t ; M e a s u r e A F s & g t ; & l t ; A g g r e g a t i o n F u n c t i o n & g t ; C o u n t & l t ; / A g g r e g a t i o n F u n c t i o n & g t ; & l t ; / M e a s u r e A F s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2 & l t ; / X & g t ; & l t ; Y & g t ; 2 8 7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4 3 5 4 b a c e - 3 c e 8 - 4 8 a 9 - 9 5 e 5 - a f 7 1 3 a 7 8 5 9 6 4 & l t ; / L a y e r I d & g t ; & l t ; R a w H e a t M a p M i n & g t ; 0 & l t ; / R a w H e a t M a p M i n & g t ; & l t ; R a w H e a t M a p M a x & g t ; 0 & l t ; / R a w H e a t M a p M a x & g t ; & l t ; M i n i m u m & g t ; 3 & l t ; / M i n i m u m & g t ; & l t ; M a x i m u m & g t ; 3 8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4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O 1 d y 3 L b R h b 9 F Z a q s j T U 7 0 f K Q g q i l I g p U t J I o m u S H U Q i N m c o 0 s O H X 3 + T 5 S y y m t 3 M Y h b 6 o P m F O U 0 S I C E 1 b I A i x L j K S Z U V E 6 S a O P f i 9 H 2 c 2 / n f f / 7 7 8 o c P d 8 P G u 2 Q y H Y x H R w c 0 I A e N Z N Q b 9 w e j 1 0 c H 8 9 l v L 8 z B D + H L Y / y 1 H c / a 4 1 E z 7 r 1 J G v j Q a P r 9 h + n g 6 O D N b P b 2 + 8 P D 9 + / f B + 9 5 M J 6 8 P m S E 0 M O / d t r X e O d d / G I w m s 7 i U S 8 5 y D 7 V / / K n D s K X r e n y A 9 m b 7 w a 9 y X g 6 / m 0 W 9 O N Z H L w b T O f x c P A p n u G r B 6 + T M e 8 f u u + P T z b + f n T w Q 9 y / G 4 x O B t P Z Z N C b H X U u / t I 9 / a k b 4 f K r e D h P G m 9 6 R w e / x c N p g l d + S s Z X y X Q 8 n L t f N X 3 w 9 8 Z w d n T w g q r A K M 4 U o 1 p J y p V m B 4 0 h E H u h S W C E M J Q I I w 2 3 + G 8 g i E 9 E y + X x L f E 7 K R b 5 c T y 5 i 2 e z p B / 1 + 5 N k O g 0 7 4 3 / M k 9 f z + O X h o 0 s v V + / 5 c Z A M + / h C 7 i Z G r x s A / P v R Y H h 0 M J v M g e f h 9 h c 2 F l / + 7 i / + q v A y m d z / + + V h + v b D B 1 / x M A d i E Y Z C G s M I F 5 x Q L b X Z w J B T L o Q i Q l h G D S 4 8 w p D 5 M P w p G S W T e N i 4 v v 9 9 B H f 7 1 G g m k 8 m 4 R k T D o h V T X F Y / 1 8 b N X y i 0 Y V V 8 8 3 j D R w 4 X f o 2 f L f 8 T 8 F 2 T f 2 f o e T O 6 P t v 2 I b C B I N o I y y k 1 z C j K e W p A H S h N G B F U M W n x h C i P A b 0 P Q T T q x d M 3 N R q s G P B 0 6 T + L g b r N 6 J e o 3 d r e O I o x B W a y k g h u h c y M w w P B O a e W W K q t M l q W N U 6 3 F 3 8 E x e 7 F O t n a N Z k n R 1 d L j t c B p / B v S p w n C 6 W 1 T t 1 b B l x J z b W l k n B L F M i / H D 9 l d 1 E b x Y f Z E n m g w p P k b T y Z x X f J a D Z u 9 J N G e z x J Z q D G / N u K H 4 + K f F + Z j 9 p R 5 z j 6 5 R T b 8 r Y e r w I u Q U S a w l i M G c I y e 9 n A M L g 8 1 4 I w b D b l P b 4 d 3 9 3 G H x N s z H t x + s 3 l a 7 K T x + 9 V Q B G 7 S G m U F N p I 6 t h 7 G d v Y w G o K R i k g D e + W v H k P 9 X n 9 5 i p 5 p M L i S / t z 9 u i y e 7 X Y g E 8 6 U X N b f 6 c i g I 8 b B Z L n k k l u a W o n B j t J D m b X n I m C + M m / / b 6 d T + 7 / u I t 7 e 3 H 3 a L 1 6 3 o Y 7 M 5 T H 2 y k P N H Z D w Q 1 R Q m q Z B f I s M F w w h X + K Y x i v x 0 e 3 y G / i j z V C G G Z L 5 H E K 6 0 e w M q 9 H V + D 0 1 u X 2 m Z a E H a w m E j s w Y 4 K y D S 8 H P R G k D Y g 8 m a G s d B w T T c D o g 7 f 7 y b T W i + d t V 6 u P Y 2 s U W m j K u M Y O q W i 2 M 9 J A S m m J S 8 L 8 A P o 9 v H 4 A w y K c C i / s D M D K L n 4 d n X / H S C e 6 u l l y + v m 2 j K 4 D w p X l E l T E t B B U Z L 6 u A k 1 h K M S a h G B j 9 s S b X j 6 / j k e N D s K + + z 9 G N d J R M f K 5 9 Z / P 3 z k P C N j C w q U X 2 a e j h k U E o 0 w g l H G x P G W L W N B X n f G 6 f O 5 O 6 o t j c s v k A Q s 7 v 5 a P 1 q P J a w T 6 g x E 4 L v 0 t W 1 R o m A m 0 R Q Z k K W L m R S y x w l G q w D J j N U J B x Y m R 9 m v C s X m + B m U J T r E D 7 w Z H F U j k k H h 2 E a Q x I f E z j d S w u W l q U U o 0 l i q y C L X L Z Z I 5 R 9 m P P + a + Q u p l X w K 0 7 j Q y 6 k S / X p x H 1 9 t S M A 8 o Y 8 y C a a 2 E S b R I i 5 K K B I Q i s a S a C 4 U n w n H z I 1 N 5 S T i 6 i z + N R / F 0 L w w c d c o 7 + / E k n g 6 G 6 / d v w R g S x I u y k q t / C z g 8 z + D T J o D 3 S 4 R p H K z B r L J f B 3 y Z 7 W p y c F 9 G E o A m X F R G l I I b a i C 1 T L 9 p I K z l S m l F X L r 3 d Q B Y w f + a 4 + H 4 7 n b w p D 2 L o z T H U f g 0 l k j F r c o c U M n A o g 6 K c r W B H 4 J p f U W 7 r / v 5 f Y X u x 6 d 5 M q w A Y O V Y t x O d X J 0 i 2 j 1 Z / N G 6 K E O 0 r j P 1 p X Y E N h M X Q y N W d T F 0 d D L a l s C / x d B o D V b t H n l Y 6 F s M v Z v Y 7 1 s M v R s c v 8 X Q a U + + 6 s N d m e P P u q v m c L d 5 s S 0 N o z d M N U H r 3 h J U V l 3 F Y h n D K J Q 4 0 I t E E c o S U S U M P J u j p z / v 1 d n M L 0 4 D 1 4 s / X x h o A z T O k X t L Y V 3 G K F z E n G K I I h 4 q / P o z G H q L G O v b q C 9 j X K + R h y o s u l C M e t 2 5 4 m X 3 f G v / R v P F I m d H 6 o 5 y k m X c p O 1 1 h S Y Z c h x 0 I t E 9 h t W 8 4 h V v n H k 5 H + 3 H u 5 c L 5 8 2 1 M 6 t 4 Q g u I p w h D z Z 4 x t M / R X q F Z m R M 5 N o N U Q R O L B u 6 y 8 / g o x / Z 6 d s 3 Y h T 6 I v C / u D L f K r H 0 T N c + 3 7 7 J A s S M E u i j o G n I U T l O q I Q H T a C V C 0 S a c 3 s 2 U L n r c x D 1 X f K y N Z 4 p x X q 3 8 j O 6 s A 2 O Z h l S E C f y J T s o G e v B x p i T K f 0 U 1 D 6 8 7 1 4 1 e 6 A X J / 2 o x 0 n X z c 7 v V i V x S e H p z d X F 5 0 W 7 d R K U c v E y 6 2 Y z a 7 W h 7 8 q e B o e i n o S G J 5 r A r j K c W 1 w H l V E G 3 q K j A l f L P S z M e D u P 9 0 H + 6 9 D M + M U / C z / v E p D d R G + G E 6 Q p 5 m A p e 3 t 9 D A 9 F g s 9 s 8 2 9 6 3 o S q x B P 0 x i H 8 4 Q c c 9 C 9 1 x w X A i J A r j Q o P U S n c h H 0 r P o o 9 x b 9 5 7 s x 9 v L / 4 y e c P u z I K e A I i D J i Q T U J 0 Y Q 9 C S J 2 l o L 9 G f N K i R U 8 K d j s 2 v H v f 6 / z N g G q 7 X y E M V H k f r p s H y U j F 6 u 6 k G c A a R G v y T Q v q k V x K n Z Y c X d Q J E K y B m N C i 1 i y z L B Z D r e 6 u P Q d Z r P M D v u l 0 r f p V D y b b b d t u t 4 9 O r m + h k y w q A 0 1 W h B I 8 k C V 0 M b a 3 b C h c W M h Y l e g 1 5 P 7 E C e V O F m L I d N 9 q D 2 w Q q 1 v 5 e I s v c + n k T F v v 7 K a Y R 4 u G 7 u D + e r I 2 8 R W d N I 6 1 E 0 1 E z 1 9 9 Y q p 2 W 1 Q A D O A 1 H x 4 i b x a N Q u i / 0 k A l z t 1 f b U 1 C M 1 G e / T 1 m 4 K 8 a k H n J m A V R m k i M H F Z Q i O c 3 I 2 W C 0 B 3 1 f A d e V M E U F c n 4 e Z K F 0 3 X g + 8 o C F 6 K / M 4 s b p M N m U h C z f U 2 y R 0 9 7 8 q X 5 L k V i i k 2 m d c J h C U c z S O o m l k D T B b w 2 h 4 G o J + V l Z q s 7 d Z m 1 + + l k 0 m 2 e t 6 / X T / C U Y O / f / / D B w l c v U J l s 9 / n j y D X Y 6 9 N W h X Z I O r u X z b x F L U C D I J O Q J V b w y m v b G b + s U t o f p C u l 9 r 3 7 u 4 0 G v v A f + 3 D 1 / o p q P Q l y J k Q M U u U A k F t F K u g N q E R h o W g l H + Q u M X k E L 8 f N 8 t C 8 p X 7 p 0 3 p b F 3 P F 0 I g Z + g A j h g 4 M O D X 2 x o Z q y S E / A G U b h H R V U U + l N 1 M c a 6 Q p 5 m E L / y 3 W i x 0 U A o S h 0 T F y i s r f k 1 2 W E T A K M h O E f r Z h d D Y a V i 5 H T m 3 h 2 9 P a Q X 0 A H J g w S Y Y 4 C D 1 I y l s n A X I Y m p Y B G T C 8 j s b L b 1 t 7 Q e 3 7 d K D w M t e S F V h l F M i h x s l E s x F D Q z i E e W E Z Q / l E s b 4 K 7 P / j i U X x 7 / 8 d 6 9 1 4 + 2 s X P b u W o q f L e 1 L 6 4 O r 3 Z u s I j n M S R w r l R 6 2 e 5 e r U I M P D i B n p d n F Z l T u 7 R j r 4 a L q y N K Y r R L / o q e U I u / v y T 9 y 2 G 7 p Y b / y e o 7 W B G l G d i X 4 o N D R N F x m j 8 6 / Z 9 T G G U I 9 5 0 V r M 2 O M N 0 h T x K 4 X H z m c N c q G W 4 q 3 0 h X M I E u Y F c b x X m K n i t 0 W i 1 o r b j 6 j 3 e G U 4 v c a S 3 9 u z g X Z + W 5 4 y d V M U Y U l e o y Q V m H k C + S p C 0 d E s J R b c a s R L m f A w 2 f m 9 b 4 s 8 F 3 q 9 R s z x 6 u 0 i w C B q g i M Y 5 4 M H U C E o q a U 1 W Y w 4 c M a Y T f y O 7 q r B j 7 c 3 x L i Y J m k m 1 J v q V t 6 z L 6 H p 7 M R E l A Z S 7 3 I n H O U N t h m f J L y b x C b J h u P V y t t s 3 h + I V W z z c J i 5 j Z M N 7 q S o W f J M 8 E 9 e 4 X 7 0 A u h I K L X Q t U U F E + z L j X K 0 Q 6 6 L e u F K 4 + C u 1 X t o 4 i U c 4 q q Y R D X u D f j J t N O P J Z H D / r z p n 0 M L C J f N A P j o H Y W X 4 / L t q h l u j J I D j J D B 3 y S E P S A s 5 m L s H y 3 B j o P g y 6 C D 7 C r l e t O v 2 3 d C L 0 d 6 R X M Q K g B G 1 A a Y x W C X T H M 0 w 0 I V 7 E Y 0 H i F d K 4 9 g c j / q o d 7 r T M W q H 9 P F a e Q 8 M f 6 z Q E z r F k V r 9 8 b T R H Q 3 w Y 7 1 v f q n O W J n F V 4 q M y 6 u L V 6 3 z Z q v U m F U Z O c Z Z N 8 J J R K 9 O 2 6 3 m 9 h I m D H 2 i c g / C o h j 7 Q L C d V p o 1 h p K c / o Z h c n Y h y f M 5 h H e T O J u 7 S f 5 3 y X D Q 2 4 + W K f 8 F 8 h 5 S K 0 c x V 5 w H l A J i M O Z a T i l J A U t k j d Q p H l d d q H I p T P 5 O 6 o v F 8 + v k E Y M E d d O e + Y s 7 g 7 P y Q / U U n x c B b I S D 5 r B n K J x d Y T f s B F 2 S O 8 W F V p o V a + 3 J 0 R f r 1 m Q Q T 4 8 P 6 l 3 M e B r l T i 1 T O B h o 7 d 1 I A g w V C I f Q 6 a t w s F O 9 u I U e e H y v 7 c y H f Z B h s g 6 D n R p F Z Q a B i j R Z 3 I L B O n S f i Z I c J W W K B L R s W a P 5 Z o B T + u p k 1 j B b I u 9 b t Y J X m Q A u W 9 2 r r b c 9 C c U h q n i g a S k x G b p Z a e U Y v w V 3 I 8 p E H Y X 7 D l H 0 7 n q X g / m k T q N 8 x k u X K + d t 9 Z m 3 P / k I S h m 4 h i r D S C g 0 z m g 0 r X g A V W q c D g G R C v T Q b o T U e 4 i n P x S v G b t w Z Z w 8 R P 5 X 6 w R O I D 5 A D 4 S 4 N A W H 8 2 T n y e C k N c r R m m P Q Q 8 s q h S Z o o 2 7 j W j c f J 1 9 b L v G s 4 F V m g 5 t u 5 / i 0 z F i t 9 1 B V H h j 0 + x i O i S E Q a m K O Y s O n n V 2 2 O J P z Z n 5 3 m + z n 9 I J 0 6 b z F 6 n R s 4 I f a P c 4 u Q I 3 e n e y Y 9 p w d J e C c U 1 S e 3 f F J V e r P 6 T 3 U F / O m K + R R C v 0 v 7 w y 8 y o 7 d 7 D 6 l B I i G L I Y J 3 S G O D A V u H I + Q x m x Q g m L I C q N Y O P K n k p y w O f + 0 p 5 L f a u W 8 v X Z m G H / w h k w A j W y L m Y T F l E q K n m s M o L K N x g C B i t A n 6 f b u c 8 1 5 v e X S c L V A H i K 8 u j B Z / t W d A V f Z o 9 u D u x h K 2 c v J + B 0 i 2 U F c Q i p b p h r S j H 7 G M T Z X 2 5 d C U L d l B p E N + o 8 I Y S A 1 z x I c H O j k x u u E Q s U X B O e J 1 L 0 h Y T P + W 3 w X T 2 r d n 4 v N u L F 6 T Z b 3 P D K Q 6 I N m c J A s T Q 8 L S x 8 Z d 4 Y Y p r n A O h h w r p T v P A O K m E f J T J U H q / h K M f J P b o a / 0 J D j u w O U I Q g B X h a 6 t z W M U I V S H C K G 8 k W l n q S 7 w 1 t 3 M G + N 7 Z o F W K t F n h 3 G z / L Q Y c s d 7 v 7 g / 8 A Q / h 9 0 g 5 E j v G E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5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P a s e o   3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1 f 5 2 5 6 f 7 - 2 8 1 6 - 4 0 7 2 - b a 1 d - 2 e 5 2 6 b 5 3 2 4 4 4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 - 1 0 . 0 2 5 9 6 3 2 1 1 9 2 3 0 0 8 < / L a t i t u d e > < L o n g i t u d e > - 7 5 . 6 4 0 6 1 0 2 2 0 3 7 0 7 8 9 < / L o n g i t u d e > < R o t a t i o n > 0 < / R o t a t i o n > < P i v o t A n g l e > - 0 . 4 < / P i v o t A n g l e > < D i s t a n c e > 0 . 2 6 9 0 9 5 7 5 7 0 7 9 1 0 0 4 4 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E d a S U R B V H h e 7 b 1 5 k C R X e h / 2 q 8 r M u q u 6 q + 9 7 7 s G c O A a 7 A B a 7 P P a m Z N o M m k G F w i E 5 K J p W y A 7 J d k g W g 7 R p B i 3 T l v 2 P b E s i F R Z F B p c W b Q e 1 M r U 8 9 j C 5 W H I X i w V m d w E M M P f Z 0 / d Z 9 3 3 6 + 7 2 s 7 K 7 O z r p 6 u m c G Q P + A n M r K y s 7 K e v l + 7 z v e 9 3 3 P 9 e U 3 U 3 V 8 B F C v 1 z H g W k Y Q C R y Z H o e 3 F o A 7 I D / d 1 T i h S 7 C x s p k M b t y 4 i Q s X z q t j f r 9 f v R I 3 V w 2 c G S 2 r / b y 8 u F w u + P T d T R z L u T E Q q D X e A Y m C W / 6 t o 9 + 3 9 8 d R r g K 3 1 w z U P 3 8 e + t K S O j b 4 y 7 + E 4 X / 4 9 9 V + J 1 x f 1 T E a q m E w u H 1 f x H r W j d W U h u F g F Y s p H U P y O t 1 f l d 8 G F C o u z G 5 q 8 p s r j b P b o 1 K p 4 N q 1 6 5 i Z m U Z B X 0 K 5 V l D H Z / p e R D w e x + L i I s 6 d P Y N a h Y 0 n H 0 h z u H U D b k 1 X 5 + 1 G X T 1 b + R / X l n W c G y 3 i x r o f 4 f B f N j 6 X v 3 f r G P N f g O E K Y i G p Q X f V 1 W 8 0 t M Y J N l h P g N f L V z N w u / w 4 N w y 8 O a f h x P g b K B R H c X r g C O b i G r x G X b W Z B T 7 F D z V c 0 n g X J v P 4 + P E M B s N F b K 6 s o Z p y w R 2 U Z u u R T A S J s L C w g K N H j y g i N Z O J 8 H u 2 C e E 3 g F T e u Y m b S V a V 5 9 H n r T 0 S m Q h 2 k P P j Z R T X 1 1 W n 4 J Y 7 + y J u C F H i L e 6 D W E l r + P Y 9 L 8 6 M V H a R i R i W Y x f k u q O R G i 5 N l T A T N c l E 8 H f 4 p F N 1 A 3 b 8 z c 1 N j I w M I 6 v P N Z H p k n r l 5 7 r c Z r V c l P 0 a 6 j X Z 5 N V 6 b 0 e u x J t w I V n Q 5 b e 6 c X G y B h e J V 5 O R x Y a l z H 0 h f 0 n 9 z Y g Q o B W Z C F 6 1 K A M F B 7 y P T / n w 4 q T 5 G w e C M R R K f f D 7 V m T w M Q e V I T k n q + 7 D x I e a U M f G s v i x k w W M B V 3 o 0 3 V 4 h V z F a g 5 u 6 R i 9 4 u 6 G r j q + V o o h E U / C 6 / U 2 P t k J u z Q a C V d R c h i 8 t a a W j 0 l n t z r o f q A m H Z G / k N v o k U G c F e k R F s K u Z 9 x Y F k k z F 9 d x e a 6 C d x c z e G e x i J C n h t M j Z W S K e 7 u J a S H Y k l w 3 J p K s H R K J B N b X N z A 8 P I x h / 4 n G U W L 7 e + 3 t + r 3 F q B D P h X y + i J o 0 b V b u c T X t V m 1 a L e W R y p Z h u K s o V + q i E b i Q y G u I h n b + j n L V A w M j 0 s Y a T g 9 X R G I 1 P m i D l Z Q b O b k e v 5 P g 8 3 l u P I L j f W c Q z 0 y K B P w B Z p M b c o 4 b u r b 9 z D + U h P L q N X z q Z A 4 n I p o 0 f A I L 6 S u Y T 7 2 L t f w d x J N x l I q l x p n d Y 0 y I k c s V 8 P r r b + D c + b O I R C K N T 3 a C E t G O u n Q Y + 1 G v E I 8 q A 7 G R a T N c 7 g G + a n W L U N 5 n T q t j H P m H Z W Q e j 1 R F w l Q w 3 v c + p q L r m O h 7 i J C 3 j h G R Q l Q Z 9 w J N O t u E X J f X I S k X E h r e W 9 q t o j 1 Y j K t B K Z n K 4 P q D I t Z n Z c D x n m t 8 2 p B Q 2 n Z b s M 0 m w w U h T B 0 e w y 2 q F x C U 7 x g N 1 + C R y 4 d D P o R 8 b n j q O W i 1 H H R R z / o 9 R U z 2 1 T D k O 4 1 h 3 x n M B F 9 F v 3 Z J f t 8 Y v E 3 X 7 o Q x + Q 5 K I H 5 n M 3 S 5 l 7 M D 4 7 i 3 / C p 0 f Q X z 8 b r 0 s e 2 T P n Q 2 1 E C k i F O D V Y T l A d T q Z d x d e R v F Y h m V a g V 3 3 9 3 A p 3 / s x z E w M C C j V P u x Z D l 7 Q 0 Y b N 4 Y D J 6 R R z c 6 x u J p A K R c X d e + o E M f W 0 g 3 Q p r B L q W s r B s 6 P m X a V H a u i b g V F e o S a V M V H x Z W h M Y o p t f 9 c b E 2 9 t s P b C w a e n R B V U U Z k d t j 9 w r u L h p B M C J Q X W 0 5 U o 4 n + m n T I G p K J p K h p L n i 8 A S z P 3 s C x Y 9 M Y i E a V O l j M Z U S C D T W u A H x 3 I Y p P T s W V K q c b z l q B h a o 8 Y 2 E l N L G 5 7 O D g R V W 1 G y R E Y 7 g u t v C r R 4 u N I x b q K B f y 0 L 1 + 9 f y X R Y r F i 3 H 0 G V F p N 6 D f X / t w S a i w t 4 r n x + o N M t U Q L y z B X f M i 9 r C O I 9 F n 8 f n P f q 4 r M t X q V R l J S 0 r H T x S X k C 6 t K W P 6 9 q 2 b G B w c b E k m 4 p 6 o h n Z Q G r V G f V / J R D y 7 s q C 2 / j v r j S O t Q W O e 9 0 c J Z p G p K C N 9 q S o s e E Q 8 P 1 n G y a E y X p w u S 2 c u o 5 R P I 5 V M y s i u Y a T P E B u l i m c v n s X 8 3 A L W N + I y B t T V w N e M k E c 0 g 7 I m z 6 y z d N G E d E 5 k I k x 7 q z u Q G B 6 t J v a y / W 9 c M H y B r e c / L q b D u e E + L C R 1 I a F L q a Y f G g l 1 Y j S H o 3 1 i i 8 h + r h x D p V 5 B P L e I Y r a G 5 b s 5 e D y G c i S s r a 1 j a m p S R k c v g o G A I h d V j W a S 1 E V Z W k p f l V e z a b z u M F I J I W I p I a P p U X W s F f g X i Z w b f f J Q s i W 3 s l 3 4 6 h c 7 p Z n G 6 a J b D O O 6 q C H 8 7 s b B f Q J J Y l 2 z L I J q R e w b q i 9 O S M p o H P F X M Z 9 8 G w G 9 H + V 6 U V Q / k 0 y 6 2 4 u J 8 A W 1 3 y v Y p h Y o O e b n F 7 C 6 s q Y 8 e Y a h K 6 3 h y N E Z J I V g r 7 z y M t b W N z G 7 m s O x I b c a t I j V r F e R a T q S l + f n E b L s H q y 6 w U L C j W r d 1 B y o L n a D t K i u f k O k n b R j u + d D G + v m m o G 0 s o P l W X 4 Y C H V m M o u p 4 O 4 R r F Q t Y H 0 l h q t X r 6 O v L y w j o 4 7 x 8 T E s L a 1 g Z W U V F y + e R 6 l U U k b 8 6 O g I g s G g e n A c o e l V 2 s g / U J 0 s p I 8 j k 8 4 g X y h g c m K i c f X d + M G C B 8 9 P l J T D g c + A h j o 9 R X y Q t C 1 o Y 9 i x m X V h k B 7 H R 8 R G V s N K 5 q E Q e F 0 I 4 c X R 6 H m l 7 y 8 k 1 4 R U y 0 J 0 3 p E L G p 5 X 6 h c 7 y f X V r N g n b p w a z m F T f q s T 2 p G K p M m k 0 y i L 9 K 6 K 3 W Z I + y 4 t L S O V S s P n 9 2 F Z 9 j V p D H 4 + P j a O 8 x f O w S 3 S n + o b J U l V j l + 9 d h 2 J B C V X Q g h 2 B N P T U w g H P I 1 v A O 4 m g j g V L U D z e O W e 2 / R s B 1 S E O / T W B U U D K B e y c B t C S s 1 Z g l n I i y T j N A H / 7 t R w 6 6 m A X H 0 V V Z S x u D 4 h J o F H O T s q H w Y J x V H + u e m s G K O 7 R 6 9 y W X 7 w 4 h L e e + + q j I I f F 1 L 1 K S 9 S U U j E j r C x s Y l o t F 9 1 h m 9 / + 3 X 8 x E 9 8 Q Z 1 D U D r x g S d E 3 y f 5 0 n L + x Y s X E A q F 1 O d E V Z 4 Y R 7 7 F h A t H R O 2 3 G 7 D E r X V N D P a a U q s 8 D l r L S l p G Z O n g 7 d y 4 n Z C X 5 3 5 3 P Y O + w K 3 G k W 1 s Z k 5 h M H S n 8 c 5 E q e I X o z 6 P W P o V P D 9 l 2 n Z 1 6 e h L 6 W v y e 3 b b e h 4 t g L H Q 2 c Y 7 E 5 l M B q u r q 4 h t x j E 6 P i K D i C Z S a B E n j h + F x + c T W z O j 2 p o D F I n g 8 V N V c l a 1 E 8 m U / L 0 L s U Q G v u A A M j I g 6 K 4 q J q I y 6 l c K a n D r x o a y g 9 J j U 8 j R b 2 R M s S 3 Q h F T u N q T i 9 E K 2 B E z 1 1 a Q H m N L M t U O 3 q C N d X 2 L v U O / 0 e g A B 9 7 b N 9 4 E m F A e s i 2 N F e X B l 9 D k Q i s j l c k q t 8 8 l D t s N S 9 e j O / f r X / w x f + M J n 0 d / f r 8 6 n 1 K J 6 8 u Z b l / E J U U n 6 x W h 2 N 4 2 Q N 1 c 0 v H z O V E 0 4 j m V b G P + l q n S m h l u V 3 q A H c R 0 + 0 c / z s n 9 s s K r c w B w V J 1 u o Z H b c 3 + S j v C u j / o i y 8 f x G C j 7 Z e k U 6 / z z O j o p t Y h s E 1 r P 3 5 N 4 S j X c m L C m V z W Z F V S v K 4 J L B 7 d t 3 8 M I L z 0 t 7 9 S n J 3 4 x y M b f V g S 0 Y 3 o D 5 w G z g H A 4 l O K V 6 t S L a g p r Q l f P 4 9 / J i e I P y L K p d 2 V B 2 X F / R c W 5 M J E e R p N x u X 5 e m C T l 3 9 w e C L n m C q m G 2 t o a q q 4 B A f U T a Q A a J e g Y F x O X T n b 8 t 4 p p p 7 M m 1 P 8 i E 4 m T b J 4 4 W l T I T L 1 c Q F d 3 c S U p 0 Q i 6 f x 6 2 b t 5 W d R Z U j E A y I C p L C / f s P 1 J z J 2 N j o r v k R 1 / d / i M g X / 4 r a Z / e r r y 3 B v Q c d n 6 o g R 9 I H m 7 r Y W W Y H e 2 H S 2 a 1 / e 3 1 D x s w k A p 6 d H b 5 X J H I i R d y j j t E N K 9 m b Q v y s t C l d / X V M R Z 5 X I 3 Q s F s f c w z l E B / p F q k e V 5 L F P a h N b p H A A o x 1 q D a e D U t 8 a E o v 7 W k P 6 m L a X S 0 i Q V e 8 N X 1 C 9 7 g W W d 7 V S E k L Z J n v d Q i r N g V S p g q j m o i L W x V z I 6 t u D p A a P D G T O z y X i m p Z / z Y 7 3 g V f 5 G A Z D b x K R E l I V p X f 2 S W N 5 6 L b q A Z R S 1 6 / f U B O P k 5 M T I t n y O H v 2 G T G g D S W 1 m k E 1 I o o 0 H k 4 f 2 x q r j q 4 s w C 2 d b D / A u R r 2 K z o U K H i X k h o e i m S b G X i j c U Z v K F V 8 2 M i c E N V T i J E t i p o X b n z i B L N D E 5 R G l E r r a x u Y X 1 j A p U v P i 0 o c E c J I x 5 I b 1 D 1 + 4 c R 2 O 1 d E M j U 7 I 3 q F W x M b R 9 q b o J Q j q e m i 3 g s y M j B Z T g W S i a S y Q / P 4 d k m + m 2 u 6 i h j h w J B 3 y w D m a m 1 H W Q h h S g b y x u D w Y X B K H I l W d h i Q q 9 I Y o 3 r v n Z t 2 A e 0 u q n s E R + B A Q F S V J r C / 3 F o 3 G / 3 q 4 O h W B 7 r Y x X z P X r G a 4 a T m f V H F N h t H u k O 9 7 k Y q f w 6 T f Z S C P h l 8 a k J M T d q r s 3 r J O a F v / v m 3 8 K k f e V W 1 Q S Q c l k 5 W N B u g C S S B S / S 1 q k O H 3 R t M E v X q g L C D U p / a C p 8 P i W 4 H r 6 9 T D W 0 C n R h 3 h F C n 5 d l S B U 3 X F 2 V 4 6 d x W z S p f b 8 P 4 U w j O 8 A d s N q a n h f H b C X Q 4 U J 2 h 2 5 a b n U w E J / N I J u L C 5 q o i 0 k G R i a E 8 d H k z + D J o m M 6 S X l C u D O L i u B c D A Y + y 1 d Q x s e m 6 g S 6 S Y n R s B C P D Q w j 6 D F T L Q h g H 6 V O r l v a R T I R J g G q 5 9 2 i W Z l i q v 7 p v J z j 0 k c 2 s h i G x n U g m w l M P C 0 E M o b h b q X z q V Q Y m + k r p j N D k M 3 9 9 1 D y 5 g Q 8 8 o S Z F O k 3 2 7 x T L b h H 3 j 6 J 6 t E O 3 8 x j 7 g Y c J b S t Y 1 W c 4 h z q 1 Q 6 F i q k u c b D 4 y Y I 6 0 H I U 7 g W 2 3 s b 6 O M 2 f O i C 3 h b A 8 d N G r y v X R 1 k 2 B 7 A V U 2 / j 0 D b J 3 g s q l 6 P I 3 e P U p x C 1 5 3 B C H X O M K u K Q R d Y + a r e 0 R e J 5 V n L y i f G e 6 d t v U H n l D v L H i w Z o u F 8 3 k f T V 1 w Q k V G 9 j n p 4 N b o d d D g e P C C 2 I a c F i D c r u 6 8 X N W a D 9 n C u E i 0 Z 3 F h b L h x d B u U 6 G s N T 1 Y r l E U 6 X L t 6 H Q F v 7 0 6 W / U a 5 s A d p J Y 3 X y j G y B V v 0 O l u Z 8 3 a P 2 n M + 8 I Q i 3 l s y M B v b f v g l U a B L + y y h N n I u z N C 1 z c s + h o 0 p F f Z j h t b Z Q B 8 N n s X Z k Q l E v B 4 1 6 t L I p o 3 J v 7 8 v k m p V 1 E i V h 2 W 7 d v N W K p X F x i A 5 d 3 a 6 J 4 U t a d X l M 7 U i X F q B b n P O R 1 H 9 Z f v M J 9 y 4 I 2 3 D d J t u J H g 7 f C g I R T C 9 w k o / q J a Z R L Z / U o o 5 T W N M I u v u e T 4 S G P L C J L j x 8 G 5 j O K g P N P Z a g x 7 C D S E N P Z H 0 D E b 9 D E i l + m f m a p 0 Z q r T t l z X 5 M J N J 4 5 n T p x A M 7 M 3 D d l C o P q L 6 y c l h u u H N O S g X b q 9 r O D 4 o J k O k h u P S L o z G 7 9 E 5 v A s f G k I R e m N Q X 5 H O V L A N N a 5 0 e m v r F Z n y / q u Q r R D 2 1 l W 0 s x O s h D w n V K o e h I 2 P I V k w l B 3 A d J N j A 5 W t b N L 7 m 4 Z S H z n O t F J s O I H 6 4 M F 9 b G 6 s Y W p q v H H 0 y Y P 2 D o m g d e m 5 Z U K i H X S R N 0 d a M H f q m N i V H H j o + f f s E x M + 8 I Q K G H X l 0 Z k W t Y Y z 7 i U Z 2 I / 0 1 a T x t 3 + a K 5 N B 5 M g J t Q V l W / m T r z Y + 6 Q 5 h z y P q A T 3 i 9 H A Z 9 0 W F t S f 8 c b a + G f W 6 h n h u Q s X u p f I X h S a u l i M s g 3 W Z X U o w c o M D D 2 P P m p F M p d R c 3 N E j R 1 V c 3 t M C N S n L G + 5 y Y 8 p 7 M 0 h G z j c x I L k q v / n O u o 6 H M T c C I r E Z M b 6 f + E D P Q 9 E W Y E q 2 H V R v O B p r D b X P v b S M 8 I X n 1 D 7 H r q / 0 9 e G L D 3 b G t 7 V C t r w u q t Y w 5 h J m L Q U S + H G B 6 h 8 l V j N q 9 Y p y U B Q q O c S z f u h 6 D c P B z p 2 f N S v 6 f T s 7 D y c / N 3 N u H B H b k J 6 9 m z d v Y m R k E J H Q 3 q M T D g o q l k / v L Z a v 3 I i 2 0 D 3 b K R c c R O h 8 e G T v Q w t 8 o C V U Q V T q q r R N s 0 3 A 6 I J F M T K z l W 0 b p C w G + n v y e k W 2 m 7 K V k k l U 8 5 3 z f S q 1 o n T E F a S K q 5 j p r 2 y N 7 I 8 L J B N D k p p / n 5 n s 6 I J X D y L k Y + G U 9 m S K 5 V 0 q b t B O J s L K w + I k 6 H z 6 b V S C q 3 j 3 v f d R K u + c h n g a 0 C q w t h 0 Y B 8 j N I t M 7 i x 6 T T A e I D z S h m M / / + n 2 v q j R 0 d d k j 6 o 8 b f 3 n X h w E Z Y H P S f 5 I V s 2 N o g 4 N C K q + K x O L G J r 3 / p d / j R 2 1 R q K Z E I v U j 4 j U n 7 6 h O s c 7 A 4 w I 7 e l S k o p N / h Y c Y W t M O j G Q f 8 N f h F 1 X Y C b H C n N g n 3 8 d 6 j s O M q I X 9 Y U R n 6 i o o + G C 7 X Q + Q H 0 9 S d E q 7 6 A Z M a N z C A f 3 A D z S h C L o + F 1 O a i g R 4 e 8 G j 7 C m + X p s L q W I k q b z p 1 Z r 8 6 h + B P i I S i i m C R / 7 a z / L P 2 y J k D C P q Z e D j N o L S i X k 9 e t M O G i u Z h b a V k O w 2 0 C 6 0 6 T R z q R + K y s e M X h a u M V U j w u s z c O 3 G N R T 3 U H f j I G C I u r Z f Y P U m 2 l A H i Q 8 8 o S y k G R 0 h r 0 F P D a f E q K d 6 t p H 0 4 c 6 m D x t C K s + z L 6 A + M g L t 3 D k M / R d / F 3 p T X l O v o M T o 2 J l 7 B O / d q k r E Q W I j V 0 a l v o r V h v R w A i O j b 2 + 0 V v n G x O B m H K A T f P p 2 w C / J k 0 y k M T + 7 g n v v r + G Z U 6 d V 5 P 2 T h j 2 a Y a + g c 4 f J n i t p O r B 2 T 0 f s J z 4 U w b G t w C 7 P z n 9 y q I L + U A E + t 1 u I 1 u M Y 0 q Z 1 m D v T c y h S N g v j T / 4 U / l / 8 J W x 8 9 z v w T E 0 2 P t g J S h A L t B + Y 4 G e 4 d q c b 0 B t 4 f M D Z 5 q E k 5 e 0 7 p b T w + h W x M 2 P r c c x d y + B j L 7 4 A b y M l w + 9 3 z h U 6 C N S Z N l 6 3 3 a A 8 N H r l V O C t k 7 7 b I + Y T Z g m A S s m M h q c K q f D o l 9 6 F D z W h L L B D f W y 6 i I J W x I j R Y x R 6 m 9 a x I p p 7 Q e i L f x X a D 3 6 g 9 r / 1 6 R / H p S / / g d q / u W 7 g j E h W I l a Y F X X M K b L c h d H g K X g 1 M / 2 C k 9 k s D H J 2 x H n C k 9 L J m o e a T 7 8 j n Y l B t o N i V 8 3 g 3 s Z l L D 1 c w 7 G h C 6 r K k N Z D i a 1 e w B w o V a R S O r L m 8 a N e r a q o d R J F M 7 q L K m d N C D V X J L d I C X 5 u t K x C w D I l t 9 j N Z u F K O q f W 0 p o q s M I 5 J n q A 6 Y C 4 J v b 1 x T E z 8 s P y + q m 0 D S u U S 4 6 r u E 9 m B e + D R P x I E I p g X s y P H C + I e l N H M N A D C 9 q 0 D t 3 O j H R 3 O 9 T i a 4 X I 1 B G 4 G h 7 G P x y I 4 j N 3 b q m v Y J k r K 6 1 i I f 2 u k H W 3 a u L V Q / J d + l a R S N a R o C v f A l O 2 m c K e r y Q R N k a U W k r X e 5 + P x + t Y z r z d O F N I u 5 F A q D K J m S P T B z F Q m x A W G E K a Z i w k W W N C 2 C B t x j R z T m + o W n 0 F N z a F H H 1 i M 7 K e Q 8 R b V 9 M f J A 6 J E d b z o g K 7 V H 4 a c 4 / o z c 0 J o S J e p q o 7 D 2 y 8 D v + W 1 y C J r e R G x S 6 S S K 6 j e 7 y o F C 2 P r 6 i E K i d r 7 3 l t H x l C E S z W c W Z M G s 9 V Q 8 i Q h 9 2 U H N c S H V p n a 1 6 j S y y L h C o 0 J N T c p Y / j 2 T / 6 m j K U m 4 l B J 8 F q d r f t N B Y 6 B 4 / b 7 K D v r x h 4 R i R a t r w g 9 u O q I h o n d q 2 a E K w p O B F + V o 6 b o + 5 s X N Q o z f z e q v T g 2 9 c f 4 u N n P 4 2 B A T O N v x m U K E x 7 4 M j N B E K G 6 q i s V 1 t A q R O Y B V u v l a X z V p V q x Z Z h X 5 9 P a v K 9 d Y w G 8 t A b S X t 1 t 3 R c 2 T Q h F 6 U 9 6 2 q w 3 F d A T a Q z Y 0 D + V X 2 / r t S 1 Z q h r N + 6 n 2 a W u o i Q a f 0 P i M f q j m / v e B f l b t + 5 V R W Z 6 Q W 9 n f 8 D B 9 P L 3 F 8 V G c B t Y Z y J h 9 z x o C Y 6 U v a D v 1 / 8 R C q M j y I 2 M 4 N j E i I q 1 a y Y T Y T Q i I t h R w p 4 R V X l p K v z c F p l Y 4 Z W D A 1 W g q G 9 K z m M C Y W W L T E R N / q O k s z r T V F 8 B s a x Z s Y m Z u L H 5 g i p v X C y X V O d r B r + X k 6 H s t L q S M D J o M D u 3 q e P a Y Z 1 f g 4 Y y / M j W Q l h K m W X d K I H G / G l M B t N b Z C J c t R J c l Q x q Z V H F K l m V p W v U M + q 1 V M r I 9 z X O s 3 a a Q P W t U h K p J R v 3 r a 1 W q y h J x O g K x v 7 t i U y E / F 2 t L N c u y P e I B G P N Q F 6 L 1 6 6 U i m a y p Q M + U h L K A g M i j 8 m W K F U Q Z s E O 6 o O t 0 E X r O E U h P C r o N C C x x k P m C h 9 2 3 N v U 1 c o P k 2 F z n i p R W E B K J F W 3 i M e S 2 L h X x 0 u v v K w q O l G V Y l a u p V K 1 A z s W J R h J R r J x U B G B r 5 w 0 r N N + t p G A 2 Q x V u K W b x m z C l v N A U K a E s h H / s c I U l Y 0 3 J t T A Y 0 v R / 0 h J K A s 0 b J m Z 4 B b F 2 2 H w 6 x l 7 m Z N a F B X I D g a / L m b e F z V u Q 7 2 n 1 J G u q / b t O C E D w l S k i m U x x F l H r l 8 k V b / X 2 W P Y j P W 1 O J Y X 1 / H e 5 X v I 1 l c R K 9 5 F d C i A v k h Y d f e U k C t X y K M o o 7 B V C s A O d q S r 6 3 1 y f 4 1 i + g 0 v H T 2 e T m Q i q D p S H e S 8 E o n C j Y V S 2 q F Z u j T P R 7 E Y j l v 3 K C c C S c 3 l b p r B M m H 8 b G v j A C E P e v t 8 2 k k + t f G Y 2 / C a U e j e g N q s / W a J b E 9 U V L 9 H 7 C 8 7 P p I S i p g Z L G C m v w Z f J x 2 5 u X W a R y g b E 5 s 9 a s 3 Y L D w Q V T O m 9 m n n U H U j b r I u h a 2 Q I j s Q v X F 2 T I Y v i J 3 R O o 6 N 0 o o E I y E 1 + Q 4 u j u A E 3 n 4 y k c L C 7 B q O n B i H P + B T Z Z E t h D x D G P D N K C J V u O C A v H K j B 9 A j k s v q Y E X h + H p G E z X S m e y 9 w P K 8 O U F 1 a v m P 7 c L v V p K x U m q k X + y G G R j G v + g R H f 7 A U i H 5 / S Q W C d w q 8 v 0 j K a G I c l V D v l J D p t 2 S E 0 3 8 6 R u d Q N / Q 6 N a W u 3 + / 8 Y m J 5 v r k l C z 8 4 6 X M 1 S 0 y B T 2 D W 2 R i + N K p o d 0 j e U Z J p t 1 P d y 1 7 t 7 G 3 G 6 z 7 x 3 L P B F V E d j z W P n A C V x 3 5 4 e s 3 M T Y 5 i G C I g b U 7 J U S m t C G q 5 j t q D s h j e G D I 5 z 6 v T z p S H R u b m 1 h a W c F q s o x 0 r i K q q P O a T d 2 A 1 7 N s H i e o v C W R Y K Q G V T 1 l K 5 X p a j c d J K 3 A 8 3 s m U x O o l i q b y V Y j g 6 5 / l j m j d O u U R v K R J d R y w s B m 0 o d M F / q a 5 6 d + W o z m n Q T 4 4 c / s D F 2 i k 4 D z H w T V t r n U 2 y q 4 1 g J d 2 R a o P d B s s z 7 n y L q Y f g / x w r x 6 Z 8 d Q o H k t p Z 2 g a 7 k 5 a o N k Y q X X Z v A 9 r + H 1 e f D K Z y 7 g 1 t U 5 k V K r y j l h B + e o L D B + j k U / k y V R g 4 K j K H r G 0 e e v C 4 G r i C c S W F 1 f x / L K s p B t A 5 k s S 1 V L h x Q J U q 2 Z A 4 o T 6 H W z e + w I q m G W K t g c V W 4 6 R e R q 6 p o H g y 1 1 r q G B U B q Z N l / v + M g S i o g V 3 K o 4 Z q 4 p M t 0 J 2 p t v N f a 2 k Z + T z t + s A g p o T y i 1 w G H k H m l a Y M x c / p O r 6 l 1 F p V 4 U Q 3 5 2 h 4 f O D q t 4 v x M 4 X 8 M 8 s G 2 P J W P z M o 1 9 E 4 P + o 8 p T O B G + i G A w g I 9 9 8 p x 0 X B 0 3 r j x E M r k z 4 T J k 7 H a j 0 z Z S S 7 W 4 R G J 5 P P C K 7 T A 0 O I S x k V E M D f R h c G B A R V d Q N S y X K 8 h k c o j F 4 5 h f m F f E y + V z K I m E K V f K 0 l H z i m p 2 u 6 d V 8 C s 9 f B b R D g p W Q Z d m 8 H v N q Y K d z 7 g T P t K E 4 r h O B a k s j 3 i D 7 m P z 8 C 6 4 W N R e X p s 3 I n H 5 c m P P B D N 7 q Z b M R F 5 s H D H h 0 Y K y b c c O T o r t Y d X N 5 i o f 2 b K p F r Z C w I g 2 9 p z B C U y q f l d X D b G j S i p C n u o f S y j r b g Y M m 5 1 V d 3 k U s b x e A 4 G g D x s r C R m N t 3 / 1 W J D 1 y 5 2 V p m K T a r k D 0 u H 4 m z W 3 L m q i F w E / H R w R D E Q H M D 0 1 h U g k r K r M 8 r q s F c / J 2 X y x g k K x L P c t q l 9 V 5 L P b U J K r 1 8 6 7 X 6 A a q Q t h L Z K T T J R a q k C m S C r e W 7 f 4 S B O K s / O X 5 7 z w i y H f L 4 2 Z Y b q v A 6 7 o u v K 1 8 X F b G / G D n / 3 r j T 0 T n L m 3 o D U 6 M e H X d w b i s s s m C 5 q 8 O n f e Z n R T m I W r E n r c j D y o 4 m E s i H 7 v C e V u n w h d k O 2 i c l R Y K D e p o b 7 G K h e U K k S p u l v N o b S l r c M l O F V x l y Z 0 J o B L i M Z p C Z L N A 5 / P j 2 A g K I T r U z U P A y L V d D l O x 0 c 6 k 8 X i 0 h L m 5 u d l P 6 2 8 j N w e F + h j o m 1 E R 4 j 9 d 7 H u I F V A 2 n E q e 7 g N P t K E I m j 3 X H 7 o R b H s R t H t M A I L R n 7 7 X 2 L d 6 9 1 B q J O y V b I 7 1 Y S j T f U B 6 T H r 9 0 0 q a d X n n W o c 3 Q Z D b C r V l 9 T n M 5 F L 6 t V p A p M L v 3 U D B n 2 w H 3 C Q u L v Z O g K 9 X D P V R + Y + v f j q W U R c R 5 F J m 7 + D + V E 7 w Q g F 8 3 x O 0 t p h T m 5 2 H h S c w M G E q e q K a F 6 f k m p T k 5 N K q r E 4 j L L d h N + r a 6 v S T q 3 V 4 f 2 G U j F 9 A e U S p + R N V w O m 5 J L G T R R 0 r K V d u L e p q U h / p / H k I + s 2 t 4 N h L y d n U u i X E T V o z Y / Y W m Z u 6 g h q T Z m + N 2 R 7 9 b U / Q 9 9 z p v d u L 6 A q x U X X i O X s 9 V 3 2 0 o D / i J J 2 f r 1 9 5 V i q f Y x n Y 2 z c d x 5 4 V Z U m p r F 0 Q j w R x / e v v Y b T 5 2 d U J 2 5 W V 6 t i 8 9 A Z 4 D b 8 I q G 4 E v r e y L M X M E 6 S n l N G P n B t Y 8 N j K N u t W 9 D V b U U z a L p X X c c s 0 t L m N 9 g + m o 2 Z / Y B a M Y u 5 h G U Q Z A 0 K x k Y y R O q h f H 5 s q C L P T 0 6 S v 2 W 1 q U N C N U G T z n h s N I O Z I F f x k B a y t U z q t 3 8 H m 7 / 4 S 4 1 3 Q j D Z a s e O 4 d M / 2 O 2 0 6 B a U K A x g p b p W q m b V 6 h d O s N t l d s R y b k R F J b P 6 B N c 5 4 i j a q Y 5 5 P J n A a 6 / 9 O U 5 d G k R / N K I c D y Q w R + d y 1 Y r f E 7 u n H M E z Q 5 T L B w f W 3 + O E 6 W r G o 6 o 2 W a A K l i / k 5 S 5 c a l k i J 0 n u B C 5 h Y 3 e B O z k 3 q t W S P H t R f x u X 5 f f d W m M J N p Y W o y Q 1 u w L X 1 2 U g N P e 5 P A 9 L r n H B 8 V R R n i F X 7 R D C f e R V v m Z U m d g X 9 y N T N i O Y 7 a j 9 j S + o 4 9 b G X N 7 c g w f K g N 0 r O N q N h M z O Q + d F t M l t b c H f l A x o g e n + K S H i l S U D a x m z e G V z N 2 M x m f 6 A + S s s d 7 4 T o n 3 9 + N E f / T E k 1 j N I J d P S S a p q g p j 2 1 L a 3 k o G m F W k X y 3 v o 1 D o 7 U a 3 1 r q Y x w m E 1 Y + w g E 0 E C 0 d m h 6 R r u S 3 u b b v n O c H F w s M 1 b q R C m J q j J a 5 H E V G 3 5 e z k N Q b t 6 M p j B g C c n 9 l P W n J u S z Q V 6 c O W 3 8 3 8 5 t y p 2 V d R I q 3 y 7 F 6 Z K O D F Q P C S U H W H R C v y G G 3 G 2 r A 3 9 Y g u 5 g m Y E t b U R G 3 / x F 4 2 9 v Y F B r h z l C E a J 2 1 F o m s M i S C J d p K l f T K X n J s o q H 8 g O z V 1 H U K / h x p o B r r L Y D k M D Q 7 h 4 8 l N Y u F H A + t q m d J b G B w 2 U q n 7 M 9 J 1 C y A g p o 1 x N g D Z s K y e o I N V y y X z t o v N b h j 4 H B s Y E t g L t r W N H j 4 i 0 6 t 5 h w U l q t d h b C 1 D N p d R S U f J C E p + 0 6 V R f X u 7 D 1 g h N o B S l S k n b y m j E 8 r F c d F X a 5 J B Q N s w n d C z E D A x 4 5 X U r T 2 Y b R + + a + U v W x k d 1 + W / + n P z 7 a C g 2 + h 0 T A O 2 g + 9 s C S z Q / K y R i R S S r 7 r k T W F C G g R D 0 A H Y q L 0 w J E O 2 P 4 h O v f A I P b i 6 j Y q s L X q l 5 t i a P G f v G D s h 4 O q 6 8 Y U e 1 s l P F 4 v m d Y J 3 D g c F a H K E V S J C g S C t m G 2 d z W U W C z j D n s h j x Y E 0 U 2 8 E 2 s O r 5 l W t c c W M 3 L O 8 f B w B + r 3 p V R 2 Q A U / G A o U N C O Y G x c e + I F O h z b 7 u + L b g 8 H t R l h L I I x X D U a q F 1 R d d u 0 S o C i n Z D 2 D u i 9 v k 8 R 0 U 9 b C 9 v t k F j m l H w 3 U b C c z m f T 3 7 s C 3 h 4 b x m J + P Y y o 1 x 2 F K 6 d E k G T t m E y n h 3 q G B M u p W e x E 3 c z N d A r 2 P m 5 g j + X I r 1 9 9 x 4 q I i 2 6 A Z 0 T b e 0 v u W 2 m + E R F 1 X M 7 S C g O I l Z Q r J q 7 c k h p O S R U C 7 B h d t U 6 a K D v b / 2 c m p b l Z j X 7 4 j e / 0 d j b G 7 i w 9 X J a V A m 5 I D u r h Z H g a V V 9 i W B 9 v X b 9 g W C x G g a v v r 1 o q N V C i E 4 q n w X O G Y 2 N j u L F M 5 9 B Z l V H I m G S i u V v M o X d H Y x g 3 G K i t O 1 u Z w c z P C E Y x s F F N l i g 1 + / k i e N q H e V C 8 d E H N Y K l 2 X I V I R 4 9 E U 2 g d F I T 2 C K J 7 J V p m 3 F I q B Z g f f F U C 8 N 6 + H / + n 7 Y k F D c q Z H e / 9 F s 7 C q v s B W N h s x 7 C S O A 0 + r z j Y i N F 4 W 2 K s O i m a i 1 d z a T P s + N l 5 T l k T Y X 3 l 3 W x g 7 o j F T s N J 1 7 P P X M R a 8 s J t T Q q s e J Q E 3 6 9 e B P Z 8 i Z 8 9 Y i Q v X 2 0 x 0 G B g 0 A k b K 6 d 9 e i k Y t i W t L N 3 d x A u b S 2 V F m K T S H Y c E q o F m D R X L D u P R B y 9 j B M n t g h F v 1 z s T 7 / N j 5 C R D r Z X s M s z y J Z h Q 3 3 e C Q w H j p s f 9 A C 6 y 5 X 9 J B v L R 5 8 Z K a u E y n d F Y t 1 Y a z 2 y 2 h E O h 3 H h 2 K u 4 9 e 4 S U q k 0 o s E F N T d E M I d q L v t d I d E m C r L J N 8 J d 7 2 w r H S S 8 H r r T g d n Z W R T a Z R C 0 A C U Q n S 1 6 N Y e r K 6 I h y M W s v C g W l 2 F h l 7 b q Y g O H h G q D U n G 3 D W V h 8 r d / a 4 t Q l t y o i N 2 R L W 3 I e + v I 4 8 V G j p V i G c R q v r c W b W Y A 7 U s z p Z b J f 0 6 w 1 L + X X v g R l A t i t + k l r O T f V k T K V L Y z g / P 1 O F Y q V 7 B a u o p K y 6 g O M 1 3 j o E A 1 m a s 9 5 q p + T E 1 N I Z n Y x A 8 e 1 n B n w 0 w k 7 Q b K K c E A X S H W V B + j O 5 u O y w D a S T J Z O C R U G 8 z H P Z j L O 6 s R v o s X U J P G t m w p + u a u / e T f U 5 H e n c e x / c e s d C i S q R l R X 0 3 N V e 0 V q X Q K 8 V g M A 5 7 j 8 h t r 8 O g 5 V K q t 8 5 E q N e e U B 2 t y 1 f K S 7 S e Y 2 E n B c T R a R d R f V 4 6 K 0 e F h X B S V d z q c x d 3 N 7 i Q n n R E L a T 8 W s h E Y G k O m 9 4 Z D Q r U B G / X 2 Q h / m C 8 5 z L v 6 X X 1 I j G T f G g 5 d W T X W P u V C 0 p 9 Z y t 9 X 7 g w Z T u s q N 0 K N m + E R C t V p r q h O Y a s F V 8 W / d u o 1 Q M I h h 4 4 y M 9 r p I r t a x h V 4 9 3 N j b i W 3 X d m t C M U z I S b K z / N l s j H F 9 F S T l M T D E a j b m U u o r q 0 V Z N u N O u J T D g t I l 6 l 7 D v f W a I o w T O P f F h E + q 2 o w q 4 Z p R 0 U B V B o 7 G C T 3 i k F B t Y D 3 e S s H v 2 B W O f + U P 1 f G t z a Z f 7 H V E 3 i w 8 b O x 1 B 8 Y D O m U A E z Q n 3 h H 7 q R c w X Y E L B s w + e I B P f f I T C A R 8 0 K q s 4 l p G L H O k c d Z O 6 K o i 0 + 5 O u 3 O e y L l T E 5 y L Y q q E p R r y 9 d q K h q I M Z q y W F N C K 8 L u y y O X 5 P q P U V z V 5 L U R o B Z J q I N q P Y X 8 W s f V 5 v D t X w 4 O Y p m o D M u 6 O 0 p u L 0 1 m x l B a 4 N K g t m b l r H M b y t c R 2 s 9 A G O T W e R d T Y 3 T G v D I 9 t E S m p a T h 2 9 0 / U P k F P H Z 0 L B w 0 6 U D g y O p X H o N e Q N f F Y 3 / v S Z H f h Q J w w v X H j J h L x m E g B u b h s m q h S 2 W o M o U E d I x N B l f 3 L e E d W S f J p f Q g b E 9 g o 3 s R M 8 J O N q 5 i w C k w y / 2 u l 8 p 7 c p 4 5 B 3 2 n 4 N T P H i / F 7 y n Y R m O S r I 1 u W + x W J N O h v E Q 3 B 7 3 V Y R I D 2 n a E F M O 5 7 o X F k G 5 y r y m Y 5 E S w k F I l r 2 B I c d 6 C J 9 0 w + J N n V f J p 8 b y f H x C G h W m K 7 W a h K f e Z k E a l K B R H p W M 3 Y + N 3 f x f w / / C V 4 m H Y g K u C R f / E b a q 0 l o l 0 Z s P 0 E v W 9 0 i 9 t t K A s k F c t 7 T T R K j n W L b C 6 n S G N J W r 6 W y i U k E k m 8 / c N 3 p P f U 8 f z z z 6 E W X o E V 3 b O T U K b n j K h q F a w V r 0 J j k q M x I o P T b k n H y P e N j U 2 k 6 1 E 8 e z S 4 F Z J k w Y q o Y A F K F b y 8 A 3 U h 1 B u Y C L w I X R W 0 c S n n S V A f k f v m I n U m g a p C r L I 8 R y 7 M H f B 7 x e b a P T n d T K h m C W s 6 J t g W r R v x k F A t s b N Z X j l S Q t F V x K D h 8 A B s W M 5 c V 3 l H Q 4 F j C H S x 0 P S j g n G A z K Z t x x X + m m s r B i 6 M 9 R 6 0 6 o S K d M q a d L b 1 9 X U s r t 3 F 0 H G X q E n a L g n F p D z U q 2 A h z F a g 7 Z R I J H D 7 9 h 1 E I h F 1 z U 9 + 8 l X 5 P f U d 6 + W a M X n O v z I v 0 n O 9 w I S a b U w H P 6 E i + F c L 7 2 H C L 0 S T A c 5 C V c h a K h a U h 5 D w e o V c W t N g 2 a 4 x 2 + D Q h u o S b z 7 0 q N U 7 u s F o 8 L R 6 3 c g 9 Q K m F 5 2 s v o O r G 5 W v s I y D r e 3 d y D 7 N / V P Z x 6 K Q 3 j c G q j A G c u 7 8 q x B E p g N 2 G B 3 O Q L D K p S H a x j S p 0 Q D S k H p 0 f G x s b e O u t y z h 1 6 q S Q 6 h 6 e f f a i c t s z I o H h S 9 b W r p f 7 t Q F M B V 7 C i P e 8 U j + 9 o o a y C A 4 X V i D J V w r v N s 4 0 w e v 7 / U G V 3 M g U / X Q 6 g 1 Q 6 q V T D X q e x r J o U N W H n I a F 6 w I N 4 d 8 O W q j P e m L d Y y e w c N R 8 F Q a O G 0 0 M V l f h m j a w E d x / E O k / a W p H c X H 9 q v + D x e n D q 5 B m s L M b g q + 3 O T G 6 G V b m o L p 2 W l Y 9 S 6 T j i Y q d R M r 3 y y s v w B A b x 3 A v P q c 6 9 F 4 c O 1 T q u e x X 1 H M O o 7 4 L 8 3 u 1 A 2 A H P K a U S m i X e t s H C M r S n o v 3 9 C A Z C S h V M x D Z Q L n c v y Z n + Y b 4 e p m / 0 B K 3 W x p C 1 o 9 E f 7 C W 9 H g U h r 3 l R u n b v i K S 6 J R t d 5 t x n L G A n n B 8 t q 0 q z D P z d L 1 B N u n D + P E 6 P f h K F p C h v D S K w r r i Z P s / 3 5 s R u T d R E o l A s Y W 1 9 A 9 9 7 4 z J u 3 r i F c + f O i t 0 0 i F o 5 j X w m r V Q + 5 i n t J w L 6 o E i q V 9 V g 1 w o k V 8 D v x 8 B g V K R O V Z W o L n Q R + L y x m V D 2 Z j K Z P C S U M 5 x H x 7 2 o T H 5 j d 3 L g X s F q r R Y o q Z 6 R j Z 6 9 i U i 1 s W J F Z z B N 5 K X p 7 u p U d A t 6 v l K p D H z S G R P J B N Z W l x C X U T 6 Z S i K 2 u S b 7 6 8 r d n c 3 l s R m L K 2 / b g 9 k F v P T y S z j 9 3 C v Y r A y r B d G 4 C s f 8 / I J I v B O q c z 8 p U B 3 0 + X 0 q / I o Z w g t y T 0 4 1 D C 3 E U y l E + q K I D g w c O i W c 0 b p J L s 1 k M O D t b o R n 1 E R z c O t + g 2 s L T w q Z 6 M V j G r 1 T o q E d F C C X 5 z 1 4 e W b / S M U k w j s P b 2 I l d h / l U k W k U x X 1 i i Y q n k g m v p f X S q m q l h n 1 B N w I 6 2 M 4 d / 4 c S v q Q G h A 4 l 8 T A X x Z j + d q 3 / h 1 + 9 K U v q A D d g 0 K m v I q Q Y S 5 E 7 g T O T 3 G q p N l k 4 2 + 6 f / 8 + j h 8 / r s h e K B R R F b W Q K z C G Q u a E N q X z I a E c 0 b p J z o z m M R n u P B + x v 6 i r e u W s / s o l b S y 1 5 T 6 L h E R N V / h 6 V s O w b V k c J 1 A 9 D E g H J h H 3 E 3 Q v z 6 f M u u z s W J b q x 1 f W X l B 1 7 u S V a e w j / h e Q q Y g E 8 N V V 8 Z M Z k U 7 E Q u o 9 z M 3 O 4 + z M q 8 r Z c R D g X F X Y m E a / M S H t 1 s H u d H j E t V I d 1 2 / c g K v m w r G x 4 3 D r L t n c K N X p m K g c E s o Z 7 Z v k h e k 0 B n 2 d 3 e f 7 B W u p G h Z Q 8 e g h 6 Z B m s R S W E V w Q K X V E O i S j z I d s d f O c w D m r Q s X V 1 b n d Y C l 9 T S T Q 7 r A h Z v n q L c K U 1 t M n 8 e J U n x A M e B i v Y 0 Y G h W V e p 1 4 R d X E T x 4 Z e x K D D Q n D 7 B X o b 2 Z Y d 0 U w o / j x p s l r a h Q 3 j F t L L X M n D j W w 6 j / 5 o V N l 9 q 6 u r r Q n F k l G P d R D + A O H 4 S B a T w c 5 e t f 0 E H x K r E K 3 n 7 5 g H B M P + U 8 i W m O r R P T l Y / o o d p Z v c q k 5 Y S r 8 n x H H 2 h q W L g 6 I K M g / L j 4 h v H V 4 9 h 4 3 M j A w I e X m / J u r p K b j q f b g T m x X 1 y l y + h 1 h f i 5 l F O s c P P s K k H W r l O t w s m 0 Y S 0 b f C E g A s e a 2 X s Z S 4 h 7 e + / y b c x Q j O P P O M U v l K p Z K K w G h J q E + f D 6 h E q 0 M 4 g / U c n k T r c B R v l q D F f E H s k 9 7 s o d v r O k 7 b l t L Z C + i C X k j t X D o n W R g V 8 o j t K A T i x C z Z W 6 w E l L T S 3 N v 3 X q 7 6 E M t N Y z S 8 P U A Q r L U e w T H M T M 8 8 Z r V 6 G 9 V 8 D Z r f L d J I n r C o x 2 7 G C 8 o u 7 a h 0 K o n 3 r 1 5 X 5 5 0 X O 9 D r M y e E q d K y d u A h Y / Y I u q s d R 6 I D R n N Z Z c 6 7 0 C P V K / z S Q Z r n s f Y K J x d 0 n 2 8 V P p 0 l t 6 w v q A u 5 s n K f l G R 1 G R B 0 p A r D K F X 8 u 8 h E k E T 3 7 z / Y s s H a g b + h X Y m 0 v U L M I Q V 3 p A a X t 4 p i q Y B i o Y B M K o V 7 9 x 8 i H k 8 o V z 9 X f G R p a U Z Z 0 M O p C b E O C b V H m K v 3 P Q l K N Y j E Y p S N 9 7 1 i u q + q o q 7 p G X x U T I S 7 j 1 U s V k J q F K K 0 C n r j j a M 7 w U W i Y 5 t x F d p k B y M S 1 J q 6 p Z y a T 1 s S + 9 E j a t h + w S p 7 7 f Y 1 2 k U u n U 6 m k B Q i c R W R 5 d U 1 3 L l z B 6 + + + g p C L B L j E C x 9 S K h H Q K X m x n Y h q c e H / R i T T w x W 1 a B w Z d n s F P w V X K b U W m q n W 3 Q T C Z I t R Z V N V V H 5 V B U E P D v r D D a D X s C K K 4 N s J q k m g 3 d s 5 Q r W c 4 a o m V 4 M + i u q Z k a 7 5 Z F 7 Q U X E 0 m L + + 1 j M v i X M M i / K q P v 3 r 1 3 H N 7 / 5 L a S E W N R A P / 3 p H 1 e 1 1 7 0 i k Z x w S K h H R E 2 M 1 b 1 S i i o L / / b x U 9 I E q 9 Z 6 Z Y S n 1 4 9 d i M v s s O T Y Z t 6 t E v k 6 w X S J t 3 a I 1 E S 9 i + f H E f T E E f Z u y m u i 8 U l r a G 4 3 f A E D 2 W J d C G i 2 b a J g o F h 1 Y 1 N e d V c N U + H C n v O V W k G D o Y J p 6 8 K a k j e J j a U Y X n v t L 5 A X G / W L X / w 8 R k Z H x K 6 b V v l V f l H z W q E r Q n 3 5 3 / w B f u H n f w 5 z D 7 t L f M v n 8 / j N 3 / h n j X c f b j y K 6 m f Z 3 H z h F e h w s L u f O 4 E Z u S Q E A 2 f 3 c h t M H W e 9 7 m Y M + m v w a H W U O j g P O z k N W L 4 5 6 l 9 u v O s O r N 8 Q i n i l Q a p I F A 2 U h U h 9 v j K 8 W g 0 j g Z I Q 3 v Q q 2 o c x z i + V K l a p 6 N 6 Q y W Y x e 3 U B c 7 e W Y K w e R 2 a h h j f e e F O p d p c u P a + W 3 u n v J 5 E C M N R a V 6 3 R k V B / / m f / n 7 r g v / q d 3 8 X M k S P 4 t V / 9 F f z b L / 8 b / P a / + p f 4 b 3 7 5 F / H W m 9 9 T 2 z / 4 + / + l i n 0 i r l + / h u v X r G X J P v x g K v Y e + r I i k t U l S Y Z K j R 2 I l O p 8 N Z 7 B j S s L c g V D 2 k X y p 1 h q r C 6 f 5 H I r a q 8 9 a I u w F L Q d 5 A q D a V k r s B 2 4 B t X e 4 U K 6 s H O + i Y T y B H S U K 3 X 0 G X m 5 N x a d c U H 3 + L a i z l k b r 6 T K Q W 9 H 8 g f 0 Y W i F o H J x 1 + V v O / 3 2 U k q I K S e x 3 X P J L P Q o E B 4 J o O w p 4 P 0 H V z A w H k E 4 H E J / X 7 8 K P + o W H Q l 1 5 d 1 3 8 O K L H 1 P 7 N B Q H B g f x 9 a 9 9 F V e v v o 9 f + e 9 + D d 9 6 7 Z u q 9 a l j k l g E z 3 9 S L s 8 n A V Y 1 6 F W y 2 M E k R q Z 0 1 0 X 5 U F m y H d B M R g s s H T Y h x G I n 4 f p T v E y n u z o W b e 0 + 5 / U Z z W B H s 4 f T 5 f J i p u 8 S p i L P w 9 C 2 O x 5 X 6 y h V d g c G s 6 0 K 5 Z A Q a Q i r q e N K L d z M c t k F g p P O E Q T D f l x / / x 3 c n 3 0 I F x d B 8 w T k e z S 1 j m 8 s H s P s w 3 n c v X M X q 6 s b K n Y w H t 9 E f X E Y y X I c V 2 N f w 9 W 1 r y O f y 6 C U a B 0 N U t G y K F X F V p P z 5 l b m l d D g q o t T k 1 M q 7 f / c u X P g i o w k e C / Q / t o v / P K v N f Z 3 4 N i I A U N 3 4 e T J U / g f f / 2 / x 8 2 b N / H g / j 2 s L C 8 r v T m d S i O T S W N 5 a Q n f e + O 7 e O b M W Y y O j u H 4 C X M t 2 a 9 9 9 U / w V / + 9 n 1 T 7 H w V Q b d q d R d o b S C p e x 6 W 2 7 h 4 k 1 3 D i U p v N s G 6 D 1 2 u + I 8 b + h T 1 1 F a b U X I u B 1 W b V G k c O y J d F p S x T r T W j M l i a j B L N u i 7 T 7 9 N F N 3 I l D Q O B Y a x m C u q z e t 0 t h r 5 X J K 4 X + R I L U b p E A n u E d C W x f 7 j 8 q g s + Q y S D V l E T v 8 n C i N h H X P D a g 0 L R h Q s n L 6 j O / P 7 7 1 8 G m Y A U m p n m U S y U M D Q + h T z o / v W w k 1 t L y K p Z j C 0 g K u T z V I Z R F D b 5 + 7 Q 4 y h T Q q o j S V U 1 X 5 D X m I D F c 5 X L U C R A r 6 M J t 6 E 6 m s 2 H b 6 E E a G R c I 1 A n L p / v Y 3 O x 2 a G 7 E D 9 j y x + 1 / / g / 8 K / 8 O v / + O d X / w R h u a u S Y f o o e X 3 C U V R f V j I p B O o D l o e M S b Q 3 d 0 w c G q I n d u l a t p R Z b R X T b K Q z L u w l n U j K G S a 6 L N J z 6 b e k y z U s J i e R c j j 7 B I n E v l x G a h z c q 2 d n r 4 B / 7 S Q O o K V r O k 1 d N W f R 1 q + d 9 Q b E 3 K K 5 J a N B G N G b 3 N m L b U m l 9 z 4 1 e s 3 R L p M Y F C I R j C 6 v V g s y F b C / P w 8 l p d X c G H m W U w f m 0 J J L 4 i d n 8 P 1 O 2 9 j f S W F z 3 7 6 c 0 q 1 a 4 n H Q a h E P K 5 i m A 5 h g k Y 8 S 1 4 9 b l J 1 S y i u w E F p w 1 T 5 f D k B r x 4 S A u m q v B b r U U R b 1 K M g K J 1 4 D m 2 1 d u A C 3 M y S 7 Q a c 2 K X q R 6 k 1 E F w U s o c w G X m m 8 a k J h k l V 5 H s j T v d m u 5 U V R j B c / g F e e u l j u y L V q V E x / e L 9 9 6 8 h I n b R z V u 3 c O z Y M Y y P j 4 m q x 3 V / Q y L V n Z 8 b H T 6 s K k W P a D c 4 D D 3 a R + h i A 1 F d 4 8 p 5 z R E N B 4 l u C U W Q V J R C G 9 k 7 0 l F S a h 3 g i H 9 C r D a t a x W z H R J 5 M 4 h 3 J 9 h R 2 x O R 0 O r P I e g z 0 G + z 2 R Z E e n L y l o R X K q y 1 N T 6 3 k G K a S D a t q j W x c A x t I j t i s e 3 6 6 4 x u 4 D n m h M F O L C a 5 q q Q b A a O G T M m N s 6 M i B X e f t g t q + u G Q U P u P x 6 n + 9 U I o g k U d G R i 7 m Z s V 6 b R d h 3 0 s d E Y 6 r v P 8 C o t B D g Z q 8 r s a B x z Q n L 7 R K y L e c S G S G Q x 7 f 1 P D 8 c H d z g R K S T Y p l z l l c U u W n a b d R y 8 n Q Q m q u a u I b W y q A p 1 H j x 6 V 8 3 c / g 6 z Y Z 5 T K J C c 7 P q N F x s M 1 F Y 5 F r K X d a o 6 L K 0 J S Q v I S f g f J r L 5 V D q e E c A G 9 J n Y p V 0 6 R 6 6 p P D 7 G v q N b M 9 a O e R p B M H H U H A 0 f F j t m u y L S S u d X Y 2 4 n Z m K 4 S F 9 u R i c j Z V l l 0 Q q v 4 P I t M B M k U E 9 u J e V L N U N J J X u m 9 5 L 2 M y j 2 R T L w k y b Y u p J / L V O E X G y u Z S q t C n R Y o m S l 1 V o Q s Q W 8 d I 0 K g I f n 7 Y d n 4 f R a Z W G u D n 5 F M v C Z t T b 4 6 C D F F n N W 0 h r B I s Z y 0 5 3 D Q n L o 4 J N Q B 4 U k F z 3 a D c s M p O B g 8 J r a U V T 6 5 j n h + v r G / j a M D r d 3 q z Y j l Z 9 V r r e 4 W K R B F v m R e l y k c u Z J p 0 z h J D N 2 9 e 6 J 0 w F 9 X K x l y t U b V o d u A l y T Z G O V x L G y I l P X B O 3 I U 3 / j m 9 z C 7 m h E 7 z X w W d K Z w u a B 2 s F a E v L m m q 6 D b P r k P p 8 q 0 X J D v j Y d e V R K B X n U S m z Y 0 0 V H l + / r / 8 o 8 R v r 1 d o z s e C e M n / 9 d / 2 n h 3 i H b Q N R n Z n Y a 3 f U S v K h / B x E S O 8 v T 6 M d m O R K L 6 R z t q u m 9 3 1 V V 2 6 o f M D n Z Q x Y h V k W 5 M 9 2 e s X r k S l B H f l F b Z Y j + K 8 t 5 n p M F F B s K + d f k O s 7 t 5 9 Q h C R h S G q J n M Q m 6 F p Z R b E Y G k 6 Q U r G x t 4 c O c e X n z x B V U m r B v w d z L y h B L K A k s 2 r 6 Q 0 n B s t q 3 v g J D 4 L f D r F E P K z j h J q 8 / J l f P b / / N L W N v D 6 6 4 1 P g H / 0 a 7 + K v / 0 L P 6 8 m e v e C 2 7 d u 4 R t f / 1 r j 3 U 7 8 i 9 / 8 5 4 2 9 3 W C k x u / / 6 9 / D b / z z f 6 p W h + i E 1 7 / z b e X l e e x w H K q e P D i P 9 P 6 y 2 c m Y u U r 1 L + q f U n b Q e u 6 u O t 4 M d q R W Z C K C H l N 1 1 N 0 s f r n d p Y L e h P L g + Y y M I l W 5 5 p X P z b k e F q A s V A a l Y 7 a f d m E 1 J z o m W m i L L R G J 9 m N 6 e g q x W L y l q k n w o z v r u r S H o a R S M 5 k I k u z C u E m m 1 x 9 4 s S g E d y I T 6 y V y T q 6 j h P r 9 n / l p / C d / / J X G U e C 1 5 5 7 H q 9 8 3 S w 2 z 0 / 9 n / / n f x f / + v / 0 T 5 T V Z X F j A s e P H V e m l z 3 / + i / j j P / p 3 + A 9 / 5 m f x m 7 / 5 z z A 2 O o a Z I 0 f V v B X D k j x y P i M q v v / 9 y y h J Z / 8 P f u q n 8 U d f + U M c E W M y H I 7 g / v 1 7 q i G Y B X n 8 + A m 8 + b 0 3 8 L d + / h c w N j 6 O / + f / / n 0 c P 3 E S f / m t 1 / C F n / g r a r K Z 5 + e y W S y v L E t D z u D s 2 X N q 3 o J h U J / 7 3 B f U p N 0 z Z 8 6 o + 3 5 c o A p h x j 4 4 P I F 9 w l 4 k F M E o i u Y g g P X s X e l Q S b l T l 6 h P z 0 o H 6 t 5 L S S m 3 k r k p E q q g c p 0 4 U e u E X K l f V D C R Y E Z K p F g a h j u A 8 f B Z 3 J I O z a p H r b K I 2 e m t T 3 q R V A 8 S S c y / 9 x 4 u X r y A a I s p H j o z L H X N D m u h b n p v r R u I F 1 y I O k S P X F 3 V 8 c z Q I 9 p Q T P v 9 0 u / + j i o Y z w 7 7 m c 9 + T h G J R Q L / 7 Z f / A G E x E K 8 J e Z i E x Q k 4 n n f h w k X 1 t 9 w n S B j i G 9 / 4 m i I A X Z s M r u X 5 B K / L W K o T J 1 l V 1 D S c K W 1 4 b l 9 / v y I x S T M / P 4 e A X I s k f f n l V x Q Z v / v 6 d 7 C + t o a 8 d D j r e x 4 n 2 G m f V M 5 U J 2 z m d j 5 6 k o n g A L C Q 3 J m F a 2 G 1 R V w f p Z x f Z 4 0 I r q v U + v c G P K b E q o i k y h X 7 Z E T P i e 0 1 j 9 P D Z W X r t P p L y 0 5 a F u n Q S w 7 X U C i g q t C + 8 8 4 V 1 a e a Q U 8 f n Q 6 x 7 O 7 r q T I B A p Y 1 U 2 Q S k F x 0 i 6 t q S D b w C I v l M H S s o 4 T 6 0 n / 6 8 z j 1 7 n Y Z 2 9 n h E f x H X / 1 6 4 1 1 3 s C T Z f u H K l X f x z D N n u g 5 a Z I z h S 0 K y V p N 3 B w U + j C r M m u P G P s z z O G E v E m o j q 2 H I V i F p L r F z f W C f E G Q k Z B a D s b C Q 1 J R n z L 7 8 C 0 E i z i f f V i q f 2 7 V T b X I C Q 4 8 2 0 k c w H J 7 F c P C k I i S 9 b F x q h h H w M S E 8 H R N 2 0 I X P 9 u R 9 d I P V Y h 7 1 x o r 2 Y 2 P b p c M 4 z r X q D n d F Y p 6 0 l Q h g T U Q u Y K c 7 / H Y u D s 5 J b 3 p D D + e h D h j q m b m r 8 D x F h K I r 3 O 6 9 s x M q 6 B l U t p U d 7 O h 2 O 8 M C t Q J O 7 C Y L i 4 0 j n c H a E p q r K g S Z R N D Y j j y n 7 c K E R 6 q C T i C x r D q E 7 M A l k R 4 Z M Z M H g z u 7 8 3 q h h L A M a q + / / l 3 R X i 6 h I t / B a 9 M 9 3 m p 4 3 R S p 1 X w d S j P l 7 d t 5 a Q U e i m W 3 y X / I m A O G w z N 4 4 p i O V k S F a b x x A J f h i f q 5 F P d u 0 O v V C t Q A + r x j Y j t 2 H 9 9 p a A X V R m u Z R V H / t u e O q O K R u K z j T t g 1 Z 5 K J x 3 g / y b w b C b F t S I L Z z Z 2 2 n 0 9 z K 0 3 m 0 q U X c P X q d U S M P E Z b k I k q J e e / B m y k b J d s S U d G s 9 Q 6 J N R j Q L 2 m o S A G l a 1 P P D H Q S 8 V O a A e J 0 O + f w m j k j H R o 5 6 7 R j V M g 7 B l q 7 H U H F n B h L t h S K i X E Y D a D e Z x S 4 e i A W W R g M b n b S U K V j S s Q c h 6 I E 7 3 E 0 c G K U s E s h A y u V l J X c a d H j x 5 R y + a 0 w p A Q i S R u / o n 8 7 m g L i U z Q k d L s 9 T s k 1 G O C q 6 6 h W H 1 6 S G V I n 2 N a h o W A M Y S A H h W j e 1 Q 6 x X a H b A b v n U v n d E L I M 4 L p y C U h S v f F Q F l 2 r F i O 4 u b q E a W S N o N 3 O d V f 6 d o h w U q 0 y y l N R d h T D a U k Y 2 r N w E A U b 7 z x h q q 5 b g c l N o l n t 6 v 4 t t O 3 W o s 4 E I e E e o x g R 2 V E + t O A i B j Y v B P r b o a C R 9 D n H 2 + 8 c 0 a 2 K H a L q E v d g A v O W V W E 2 i H s G U O / d w K 1 2 g m c G w 2 p h e 3 G I x X H d Y F 7 W Y Z n P F L F m p B q q V h Q Z C L o 6 f 3 R H / 0 x L M w v o t K 0 K v W N V U N J X q f M 5 R 1 o 8 f W M x L B w S K j H j G q b o i a P G 0 w W p J O h G 9 D N H u q h Q i 3 n p b o B 4 / g e x G Z w l M V P G g t Y c d H o U 8 N C i M z O e 6 M 6 Z q m D 3 Y C 2 z a j H v 2 M Q 6 + / v U 1 M u T E a 0 w M i R X u a 3 7 C B f L V I d E u o x g o + V q l / l K S I V o 8 i 7 g R X / R 9 B I t + Z q W m E 6 s j u E q R m c u 9 L c u l z L j T M j Z u G V Z o Q 8 N e V 4 u L 6 6 2 3 Z i T c F u p F X E V 1 d S t d R U U o D z m j n v N L 7 z + v c w H 8 u r u a h n x 3 d / f y 8 g G Z n u o f b V v 4 d 4 b O D 8 y 9 O i 9 l k g Q Z r t K S d w B R / e N s N r G F n g E + n G u D c u U u A E e v z 6 f c 4 r G j J m k D U o x k P P q U B U b 5 u g j H O j 9 E i 6 1 H k k s T k P 5 d r h e G i G J S n e X j B E m t W x n n Y r 2 3 U 9 4 8 L l O T e W 0 0 s Y j 3 q U + h d E X t m S d r u p V z B t w 0 o j O S T U k 0 B d x 3 6 5 J 2 r 5 A o I / + 9 c R m T m u X t H D U p Y W W J u P S X w M w 2 k F J v i x 4 1 E r 4 y t H Z X a i d p m + d H C w w q 0 d P E b J w G 9 7 f r L 9 / V L F u 7 + h i R R j g c y 6 C p T l H N q J Q X N p 1 H e E O C S P 1 Z q 0 h 1 i 7 / d J U G e V 6 F S f 6 K y i X v M h V r m O s 7 / s y I C x j I / G 6 3 H + t 6 6 D Z T m D A 7 6 H K 9 4 R B v X 0 / K L X 8 r / 8 v 6 N 9 8 D a 5 M R r 3 q b 7 7 V + K Q 3 k C D M F 9 p v h I V U d v j 1 f l W h t p 1 k o D Q i M W b j 9 I 4 6 n 0 g H y b n x i l r 4 4 J 6 c e 0 + I 1 + e v o i + c R a Z S Q c S j I S 3 S r V S 7 J u q l G R z N R e A I T X h u h b / t B Y w a W c 1 o u L F m 4 J Z I T + s e D w n 1 h M B A f 7 p p H x X F j e 2 l Y A j v / / F b j b 3 e Q X d z q 3 i 9 v a C y s I D o j R X 4 r 9 6 F 9 9 4 8 t H R W H f f r Y Q w H a 8 g 4 u M G p Q j K 6 n G 5 s E m V Y b D w r a J Y q 5 3 f u i b Q R 9 T Q t h G Q m L c O g 6 L Z m q N B 4 f w n R U A m j P i + C O h c l E B U x n R M V O y e S z v T q F Y p F X H v n A Q a m 3 f B 6 e 5 d Q 5 C P V T p a B H g 1 V c V b s P 0 p P 5 m 4 R h 4 R 6 g m g 2 l v e K W h e L K v c C e p M p P R 8 F 5 b U 1 X B 6 f x p V n L y H 0 m c / j 5 L / / 9 3 D 6 c 3 8 b g 7 / 3 x + p z 5 k A R d F P b z U m G E E 0 J s e l Q I G g / T T b C j + i g e O l Y H s l a D l l X H u u l I u K i 4 i 4 W 8 p i T z d D c C A m R 7 m 4 U 8 W B z H b H 8 b X g 9 5 t I z F g q 5 E v o H w 2 r p m f X s v S 2 i d Y u q 2 E s c D O y w E h E P C f U E 4 a o / e q o 8 a 4 E z d N n a 4 v / t L / P w n j H Z X 0 O + t M d u I Q P E G + c u 4 q 0 z F 1 B 3 y D / z v 2 u 6 0 q 0 C N r T b 7 G r f a H i 7 g y t p J a o V x x 1 G e l e 1 I j z y e 8 e 9 f o x 5 v R i R L S p q 2 6 T P j 1 H d i 5 u r i 7 i 6 s o i l l A 5 d n 4 P b b Q b F N q M q x k 4 o 7 E c w 5 E e + k k S y s N T 4 p D s w J c d J V T 2 0 o Z 4 K u F F 8 R C k V O n 4 c m W B Q b b U f + R Q 8 Z x 8 9 5 4 v B o H s i u v S 0 4 o p Z 9 Y h / b 7 9 G + P V 3 l I e u W w S N m q q E y w g J R n N 7 j K r 6 a w b N v r d U x Z W l Z d z Z m J X 9 M u a S d 8 R + W k X E v w K f 0 T p Y 2 O P R s T y / q R Z P I z I l 5 9 y t X s D f a a V 1 H B L q C U O F J N X 2 p m P x E V Z / 6 m / i 4 v w D t Z 3 4 y v 9 r f v C I U J 0 4 3 3 3 H 3 4 I Q q p l I V O x o 4 V l b 6 e / 8 H R n h u 8 9 L k 7 6 P A b 9 Z T I X o E 5 N n O Z V H 1 C 9 q W / B d R I N L c k 4 M q W J d r m u S q C r t O R r e L t l g h 2 7 o K B W 5 z p Q 5 s W b a s d Y d 7 w 2 q k p T H v M d D Q j 0 N q O s o 7 2 G y l 1 1 + b J 9 X c 7 f A S k C t 5 p g 6 g X / F p H i a 6 Q 9 k i / / H f w N G b A 2 F X / 0 V j I V 2 F r N s B X r j i m u i R U q / X 1 o V 1 V j e s + i l L o S M F 6 4 1 z i K H S a a i 2 G L m v a 4 k T 6 t j r e D x G g i I y l d u C j 3 K l 3 e r h r 2 A z g 8 r 0 u I w H + q p w c 6 a 4 d 1 i r y n w 3 Y D F S Z o J y 2 B T 3 l + 7 M J 1 6 u Y z c D 9 9 G N Z G A P j q K w A v P N z 7 p D W X R x I z h x p s m L G S L m A p 6 l W R h Q q O F W H Y K A 8 E F L C W e w U S / c 0 k 0 o i b E X J p b R S g S Q P 8 A a 6 4 z x S O M k d B p t d 8 V m h g z n 9 B U x S W r T Q 4 Z 8 9 S g F + v i 8 Y B k 4 v z K X F x H Q l R A u r l Z 2 Y c 1 7 u y h P 4 x K U F 5 L w 0 D w l Z c R + Y k v 7 p l M p b g z m U y Y 3 2 t v L Z K p V P G J C l h Q l Z Z a Q u 4 z n 9 8 Z t O s z e i w p 3 v h q 5 k J R P W 4 e Y A 4 J 9 R T h 0 T T 5 g w H n e W a i F V V g k h u 9 X J N 9 j J r Y V l F J p s 1 S W X n g O K G 6 x A W e 5 X W t I K r Y X j R S 3 b k l k i L 9 D P m M s X x O I J m G Q g / B R b L j u U m U q r s T H V k H 5 d 6 N R X A t X 4 K Z y R F v S / a 2 B T 2 Q 9 g p I h 4 R 6 i v A 0 E s p C s 6 v 4 f j 6 H 9 X J R J E E N s W I Z + V o V w 4 1 J 0 r C u Y 8 L n U / N B I z 6 u R A g U 0 j X k m m y W T m j V K T N y j V G v F 8 c G z A n o m b 4 X G 5 / s R j S w C N 1 V F l W Q V W m 3 b 7 5 U q s A t Z O J K h J R y g / 4 j j U 9 6 x 5 H o 7 t 9 0 S K i n B L a B 7 q k F J 1 O P + w M Y 9 / p E E r g x I E Z + s G l 5 G T s 4 5 e Q L s / 6 3 h s 2 c G b d X 2 R R 7 L C 2 v G y L d 5 F B p T f Z F z e N x F g 3 X w 8 6 t 0 W 9 s f w / T 2 F k H v V 2 6 v d t d E V V w C Y m c G f 5 U E 5 W 0 V q 3 h 1 N k p 5 Z z g I m 6 P 0 v I P 4 7 s l 5 S G h n h K Y q x c + z T L K h D W B u R c M B g y s F 4 s o 9 1 e h h Y U 4 Q 9 I B D V H V R m R f z B i d N V p a 9 E i 2 D F X K Z r A u e c g 4 r y T V R P i i c i 4 4 o T + w g l w x g l Q i g 7 f + 8 j q i Q 2 E h k 2 m F Z U q b Y i e a I V G 9 w i k / 7 J B Q T x i c u X G p t R z 2 Y m w 8 X r B T + 9 q 5 + L r A s K h s t K 9 6 B b / V i c v h x o Q q a 6 T T U 2 e q g b v v M e B N I V M c x N F T 4 0 p 9 5 c Z F w l m T f T V z U 6 T N D + S s 3 g a 0 V G E 3 f Q 4 J 9 c R h G f g 1 e R i k V l 1 t f L S 9 P d 6 D x 0 I h j / 5 9 S H k g q Z K V 3 t J M 2 B b d d l b W + H P C 8 E A J w Z A P s 3 d X k Y y b C 6 x b 4 C q I i 6 n 3 G + 8 6 g 9 W W j o s t Z 8 c h o Z 4 w W K j Z q v d d k x G T p D J L O Z p 4 B A 3 L E a W P f w J 9 A y N b m 3 t 9 Z 7 S 6 E x h h v Z w v Y N r X f X m w T s i 3 q 2 P m A E a T a M 2 e k T Y Y D p 5 Q G c N c + M C r h R p H R b p 6 N W i B K R V 6 5 K R e V + s M Y f q h W j i h E 7 i k q l P R y 0 N C P R W w Y u f 4 m M 2 O x q 6 j u o 8 9 H P s R s Z S 1 2 Q u N m L Z W y M v n + W o F 4 / 7 u q v R 2 i 8 1 k E O U e 4 h h 9 b q 0 n V Z F Z w R y a R k P P Y C J 0 A V H f t C L Y + f H j 6 O 8 f g d / v b Z y 5 G 5 u i B q 5 l W o c v E S 8 f L a o s 5 3 e W d u Z U H R L q q Q D t K B P 2 d A J W 7 H G t r m 5 v t v y n X p H c 7 D z 6 2 s H c o v 3 G + d E K 4 j 2 q f X Q k V P Y w w O i a V 2 y t E b X P o p c X z 1 x A b D O t Y v p a o V B N q x U Z W 6 3 c w d L M L H L z w s T 2 b + C p h 4 R 6 K i A d p b Z t m 7 T t M h 0 k S i f o g 9 v l j h U 0 5 0 l S g r l G / j a f P y o G D Y 9 0 3 O 5 / D + e 4 S K h H q R y l y z W m p q c x Y B x H J p V r S R i C y / u s Z p 3 D m G z B F g o M k j 0 k 1 F M E V k 8 1 0 f s o 3 C 3 O X f k h E i s L W 1 t t u H W V V 3 Z g F j g 5 K N A m Y l L g c t E s x 9 w N f G 6 3 q K A 1 p Y r u F c w h G x w a w s 3 3 5 l E s 7 M z b 8 m g B D A V O I 2 x c Q L W m y 7 n O a f I s L G O / Z y Y Z H h L q K Q I t K T 6 k t v N R j y g x X I Y B F 6 M E G l s 7 c O F t j 9 u F u d z B B N 8 S X D u L k 8 S c M O 4 W j M I o 7 l F K M Q + K i 7 B 9 7 e t / q m L w m g t e c s W R q G 8 G A S O M a M C L Y 9 H n k M s 5 F / 9 k j U D r F h 7 E 9 K 3 Y x k N C P U X g + M Y 1 a e 2 o j Y 6 i O j q C 6 s g I a k M 2 l e 2 A Q b s l x G X R D x j D o v 6 l e q j Y V O E C t 3 s A o y V m Z 2 f x 7 C e m c P H j J x A I b n s u I 2 J n e W 0 r 4 Q + E g m r F e T u Y b f w w Y T 6 r Y w M V F e N I H B L q K Q N J V a n u 7 M A c + 5 T P S j o 3 3 7 F 8 v j V f 9 T h w U G t b W S h W + L t d 8 I n 0 7 T q D u b E Q W q / g Q n 6 T k y z 9 X E M w H F B V Z C 0 4 2 W Z h B g V 7 6 y j Y H I y c S j g S 3 e 1 1 P C T U U 4 h 2 X Y W U o p p E g t l T G P Y L C e l 0 J b F T 0 v K 6 U S y K P b H / X r 5 m 0 B 5 Z T 2 t Y T H i U m r l R K i H W Q V r t w d m n l q r l 6 h u X r 3 x n B 5 E s + F p k E 1 P 6 2 N N V m O z I g i 1 2 H B L q K U W 3 / Y U j Z S f w F K Z Y M J 0 i 0 e i o j N y e z 5 u V g z h p y m q 2 i V I Z a 0 K g f r F R P J p b O S W G v K 3 n a / Y T o 5 G q U p 3 o q B g S 2 2 5 A b L 1 1 I Z Y T + H u 6 n e S 1 U J b B I Z f L 4 T t v / h n O P j + N v u h 2 3 J + q Z B t + r q U D g m C I U z z v 2 m p v q n x z c Q 0 L 6 S t N U x 3 A / w 9 r f c C a a l D l D A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 G u i d = " 2 a a 7 9 8 4 3 - c e a c - 4 a 4 4 - b d 9 f - 9 5 2 2 2 6 9 d e a c d "   R e v = " 9 "   R e v G u i d = " a d 8 a e a 3 2 - 5 6 f 1 - 4 d 7 a - 8 2 2 c - 1 3 c 6 b 0 d 1 9 f e 4 " 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 V i s u a l T y p e = " C o l u m n C h a r t "   N u l l s = " f a l s e "   Z e r o s = " f a l s e "   N e g a t i v e s = " f a l s e " 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 N a m e = " R e g i o n "   V i s i b l e = " t r u e "   D a t a T y p e = " S t r i n g "   M o d e l Q u e r y N a m e = " ' R a n g o   1 ' [ R e g i o n ] " & g t ; & l t ; T a b l e   M o d e l N a m e = " R a n g o   1 "   N a m e I n S o u r c e = " R a n g o _ 1 "   V i s i b l e = " t r u e "   L a s t R e f r e s h = " 0 0 0 1 - 0 1 - 0 1 T 0 0 : 0 0 : 0 0 "   / & g t ; & l t ; / G e o C o l u m n & g t ; & l t ; / G e o C o l u m n s & g t ; & l t ; A d m i n D i s t r i c t   N a m e = " R e g i o n "   V i s i b l e = " t r u e "   D a t a T y p e = " S t r i n g "   M o d e l Q u e r y N a m e = " ' R a n g o   1 ' [ R e g i o n ] " & g t ; & l t ; T a b l e   M o d e l N a m e = " R a n g o   1 "   N a m e I n S o u r c e = " R a n g o _ 1 "   V i s i b l e = " t r u e "   L a s t R e f r e s h = " 0 0 0 1 - 0 1 - 0 1 T 0 0 : 0 0 : 0 0 "   / & g t ; & l t ; / A d m i n D i s t r i c t & g t ; & l t ; / G e o E n t i t y & g t ; & l t ; M e a s u r e s & g t ; & l t ; M e a s u r e   N a m e = " D e s a p r o b a d o s "   V i s i b l e = " t r u e "   D a t a T y p e = " L o n g "   M o d e l Q u e r y N a m e = " ' R a n g o   1 ' [ D e s a p r o b a d o s ] " & g t ; & l t ; T a b l e   M o d e l N a m e = " R a n g o   1 "   N a m e I n S o u r c e = " R a n g o _ 1 " 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/ M e a s u r e A F s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 / & g t ; & l t ; / F i l t e r & g t ; & l t ; / G e o F i e l d W e l l D e f i n i t i o n & g t ; & l t ; P r o p e r t i e s & g t ; & l t ; I n s t a n c e P r o p e r t y   I n s t a n c e I d = " L a t L a t V a l L o n L o n V a l A d d r A d d r V a l A d A d V a l A d 2 A d 2 V a l C o u n t r y C o u n t r y V a l L o c L o c V a l Z i p Z i p V a l F u l l A d d r F u l l A d d r V a l O l d O l d V a l C a t C a t V a l M s r ' R a n g o   1 ' [ D e s a p r o b a d o s ] M s r A F S u m M s r V a l M s r C a l c F n A n y M e a s F A L S E A n y C a t V a l F A L S E # X C o o r d X C o o r d V a l Y C o o r d Y C o o r d V a l # # C u s t R e g C u s t R e g V a l C u s t R e g S r c C u s t R e g S r c V a l # " & g t ; & l t ; C o l o r S e t & g t ; t r u e & l t ; / C o l o r S e t & g t ; & l t ; C o l o r & g t ; & l t ; R & g t ; 1 & l t ; / R & g t ; & l t ; G & g t ; 0 & l t ; / G & g t ; & l t ; B & g t ; 0 & l t ; / B & g t ; & l t ; A & g t ; 1 & l t ; / A & g t ; & l t ; / C o l o r & g t ; & l t ; / I n s t a n c e P r o p e r t y & g t ; & l t ; / P r o p e r t i e s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0 . 8 9 0 7 1 0 3 8 2 5 1 3 6 5 7 8 6 & l t ; / D a t a S c a l e & g t ; & l t ; D a t a S c a l e & g t ; 1 & l t ; / D a t a S c a l e & g t ; & l t ; D a t a S c a l e & g t ; 1 & l t ; / D a t a S c a l e & g t ; & l t ; D a t a S c a l e & g t ; 0 . 1 & l t ; / D a t a S c a l e & g t ; & l t ; / D a t a S c a l e s & g t ; & l t ; D i m n S c a l e s & g t ; & l t ; D i m n S c a l e & g t ; 1 . 3 0 0 5 4 6 4 4 8 0 8 7 4 3 1 8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2 & l t ; / X & g t ; & l t ; Y & g t ; 2 8 7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2 a a 7 9 8 4 3 - c e a c - 4 a 4 4 - b d 9 f - 9 5 2 2 2 6 9 d e a c d & l t ; / L a y e r I d & g t ; & l t ; R a w H e a t M a p M i n & g t ; 1 & l t ; / R a w H e a t M a p M i n & g t ; & l t ; R a w H e a t M a p M a x & g t ; 1 1 & l t ; / R a w H e a t M a p M a x & g t ; & l t ; M i n i m u m & g t ; 1 & l t ; / M i n i m u m & g t ; & l t ; M a x i m u m & g t ; 1 1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6.xml>��< ? x m l   v e r s i o n = " 1 . 0 "   e n c o d i n g = " u t f - 1 6 " ? > < V i s u a l i z a t i o n P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P S t a t e / 1 . 0 " > < r p > & l t ; R e g i o n M e t a   x m l n s : i = " h t t p : / / w w w . w 3 . o r g / 2 0 0 1 / X M L S c h e m a - i n s t a n c e " & g t ; & l t ; v e r s i o n & g t ; 1 & l t ; / v e r s i o n & g t ; & l t ; / R e g i o n M e t a & g t ; & l t ; R e g i o n C a c h e   x m l n s : i = " h t t p : / / w w w . w 3 . o r g / 2 0 0 1 / X M L S c h e m a - i n s t a n c e " & g t ; & l t ; r e n t r y & g t ; & l t ; r e n t r y k e y & g t ; & l t ; l a t & g t ; - 9 . 4 0 7 8 4 9 3 1 1 8 2 8 6 1 3 3 & l t ; / l a t & g t ; & l t ; l o n & g t ; - 7 7 . 6 7 0 2 0 4 1 6 2 5 9 7 6 5 6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5 5 7 2 7 5 0 5 0 5 5 2 8 5 2 5 2 & l t ; / i d & g t ; & l t ; r i n g & g t ; 9 s x - g - y _ r E h v 0 l B s m i p C h o v s D y t 2 l B k _ x v C i y z H 4 s t 6 C & l t ; / r i n g & g t ; & l t ; / r p o l y g o n s & g t ; & l t ; r p o l y g o n s & g t ; & l t ; i d & g t ; 6 3 5 6 1 0 5 9 7 7 5 7 3 4 0 8 7 7 2 & l t ; / i d & g t ; & l t ; r i n g & g t ; q m 5 7 v 4 2 6 t E w y 6 0 B 8 9 7 z M h r l D x w 1 Y y l 8 6 D l h 2 g B 2 4 u C x 0 l q B p j o q D w w 7 V t v j E n g l y E i v x 7 E p l s O i z l q N 8 6 u E z j L x 0 _ l M k q _ 5 2 B j j q - C i g _ r B 9 9 7 8 H _ g q q F x s x s E 5 8 y h B - n o z C 0 i 6 K 4 9 3 v F 1 t 0 B q w t g B 5 n j f s 5 5 t E h 3 d u - y j C k i n 0 F 3 2 k I 1 6 0 s J 7 s 3 0 B m h 1 P 9 j q G 5 9 - 8 B n 3 j o F 0 4 _ 5 O 2 g 3 w N 0 n W r 8 2 g C 2 t p z C y 2 o G _ 5 s N h 6 8 z R 9 8 m u P j 6 2 a g g r v X 6 h 7 z F q _ 1 j G k z v u X s y k V z k o o Q v x u r E m s l 7 D y y u W 4 i 9 k Y s n v 4 E s 8 9 u H 4 i 9 k Y w _ 0 C y 2 v t E r p y v I 0 t r i O j _ t B 0 u p D 0 v p M t x w n I 8 l x x G - n 2 9 B g v y 6 F j x w s D z 8 w j S 6 9 8 j S z k 0 B 4 5 6 n Q z 8 w j S l j i o F m y v 7 D 6 9 8 j S m x y t F h t 7 K p z n 9 k B y o v n J 0 o v n J y 2 k i E - i 3 3 F u 3 h H k _ v 8 b t 8 k 9 B i 1 h m P i 5 q v K k 9 1 l E 7 l 2 9 Z 7 p E r z v E v 1 t j L 2 t 0 - N v y j - 3 B u l t q C 5 o o 9 E 2 t 0 - N o q k Q k p u 6 O _ m m k B k n 5 z N h w 1 j W q x C 7 7 2 y W x - 9 8 M y 9 o r B 3 z z V 1 9 s h H i o 4 1 8 C - x v Q j T t 6 r h Z j - i Q u _ q 0 g B t h D g 4 n g g B 6 z t V u s r D s o - 1 a - 9 x D v 2 x h a 1 0 9 j D 5 7 h v N 4 8 w 0 I v t 2 F o l x n C 4 w 8 s R n 3 w s R 4 x 9 2 B - - 9 l I 7 6 l x I i o 7 3 B n w h t L q 7 6 h B x k _ s T n i y 2 S y 2 G q z q t T _ 1 x s T 1 u X 3 m n Q 5 6 4 2 M h - l z T _ o - 3 C x n h O 9 t t g H z t x 6 M 4 7 8 8 D z t r m W g 5 8 W 7 1 q w G p 2 8 g H s k 3 z B v h h m N i u 4 6 S 1 x w I m u D l 0 k D 1 r o 1 J 5 6 6 s E k h 8 D 9 0 7 R k 6 3 t G h 9 i v D q C t j 0 2 E - 3 6 3 M l i 8 r C p 8 Q z 7 - _ F t 5 - v H x 5 m B x 5 q 0 F s w x z D - 8 m l C 0 9 8 t D q 9 7 Q 4 h k w C k 6 m x H y v p C 6 j G 3 j 7 4 B g p 1 2 J 7 q u L q l o i G s z l j E 1 w n t B 1 n n Z u _ k X v i g q F - h 6 j D 5 7 0 9 D z t l q D g 1 v F _ j 1 5 B 0 z s o L m 9 h S l 0 5 _ E m 6 3 C j z _ 4 E 7 3 2 6 C y 5 1 U q i z o I x y 2 E y i 7 o B q n l u R t r q P n m t s I w w 0 k D n 0 _ w E p 4 p c l u 5 o F j r 2 0 M 2 m n z D v l k S 1 n t l K - 8 5 p C u 6 o E t h j Z 0 s 3 4 B 5 4 I - _ m 5 C v 3 w - Z m 7 o F x m m 8 C o u t 6 L r r g K k q 7 E 1 8 z r Q 0 q 1 t C x t W z z w K 0 _ h l I i z 9 L 7 v o o D l 1 y 9 I i l P o k l Z 4 4 u _ C w u 5 l J 6 h l 2 B w l q k C g 5 h 2 E u k l w C n t K - h 9 V p 6 n X 3 g q i E v v 7 4 B x r v r E h 9 1 D p 8 j z B 7 x r j G o h q s B l z 6 m I o z t W w j n z B q y o 8 E s _ - 0 G v s 5 o H v w s B y u u y N 1 k 9 i D 8 h z e x 9 x u H v q - c n j 9 w B g 4 v 1 B p - v l C v x f - g 9 i D t _ s m P y _ _ k E m y 9 E 6 t 5 m R u k E m 3 t e h k _ S 4 x v h B x 3 h l B 5 w 3 u B 3 o k I k u z w J t p i u H 5 7 2 K x z o 8 H 2 w l m F t 5 p u B x 8 5 i L k p - G k q L 2 _ y q Q 7 0 c n 0 x k M l 6 k Y n m 1 k B 5 r 3 u S l m p E i o r 7 B 5 3 x 5 D j v K 7 - _ L t m i R u x y p B n p i N o y 3 r C n 8 o p J u i 4 X 8 3 t K k w 7 a 1 k 0 1 F 3 _ 8 u N x z t l B n m 9 B 3 _ m w G w 9 m q F h z o m C q q k 0 H 7 7 p _ C m h 9 5 B 4 z j v S 0 m l g B r z p M 1 2 s I u o q k C l z 7 e p k v p C m m r B l m t p B u q - 3 C y r q h C m r - w D t 7 k J 3 g g s B n p m f 9 _ 2 r B 5 l u t B 2 o n p B z 1 a 5 4 3 n B z q o q C r s 4 g D 6 n 3 M h 0 _ g C r _ o h B u q o n F 2 6 w 8 E k j 0 n U x p m 5 G q s 5 y D 0 q 0 u Q x 0 m G s g i j U - _ g l B p h u z L n 3 3 1 D j 9 8 u H 5 t 0 _ D _ w 9 3 H o m 3 0 B u n v 8 H 3 x 1 4 O v o 8 E p s 3 9 L 8 3 6 2 B 7 m j h I 0 g x K 6 4 t 7 N - x 6 r J 7 s v m C t x i h C _ o z u I g u 4 i K - 1 8 g B v 0 _ s O r 4 h p B r m u i H z 9 - E 9 y T 5 u l l K 0 x 7 y C 3 l j j B 4 q D v o r _ D 7 0 n u B - y 9 O j - n 0 E w - 8 v E - q l a q z u u C u n 4 z C 5 0 5 k B x 9 o m D x s k B 0 g j z P m h - S r 8 s J z _ s C w j w g U 1 6 p C 9 i i 4 E 9 r 0 v G 2 8 o - E 5 y 6 w B m 5 9 w C q r p B k z g j G n w r Z 6 z r U x j t R q t v x H 0 p z Z 1 - h N y 5 o O q 7 k 2 F x 2 j k C 3 g l 0 B 2 q h D 7 q p D - l 1 P _ r n i C 8 _ 1 t B z n _ _ D - 5 6 r C 9 1 I t t j g J o l m d y 8 p - E _ 2 - 8 B o n 7 K 4 0 m 4 B 3 5 r x H 6 0 5 o B 1 h w m J g 3 r B _ 4 6 z B k 8 z F x 5 r 3 D 6 z 3 i H 8 m j C 7 t L 4 1 _ 3 B 4 v 4 g O h q 4 H k n g v B o k j W 8 9 k 4 B z j y B w h 4 8 P 8 k 7 D - _ z v C l w u l C 1 a r z y - B k 4 p t E u v 7 v B w i i I 8 4 h B s 6 m o Q j 9 h x B l 0 3 L 2 - u G j l l o D r p k s C s u - - B y 3 N - w Z 8 z g n E t x 9 m N 8 n - j C t p z w D - q m E p j p 4 M q y k C l i 9 m D l p N u g 7 m C q u i 7 C y i g N 7 2 p J 3 v 8 j B 5 h v p D m u h E i 5 1 b x g M _ k 3 h L l t 1 F j 0 l W w h z z B u 4 j l H 2 o 2 F x 6 u 6 D h g - j E t l 7 I 8 r t j B 4 r 1 u H 2 i 5 I p 3 8 P n p 7 V r o n j E z r g I 5 8 q v N w 4 E p p 0 7 B p 3 u 4 F n 6 5 C r q 9 m B m r p B o q t r G w - u l B o 4 0 k H 6 h w Y 6 r x v C i - n 6 T m 1 1 o D 6 _ 2 u C r 8 r K y 1 v E m 2 r 1 O 0 0 _ Q r w y w B t g u U k y m p B 7 v t 1 E x o u q D 8 1 y X 6 t 5 s H _ v G - w t B 2 8 q w G 0 t u 9 C 6 m j 2 B 8 y q M 1 t h P 3 r v z B 7 3 z 9 B m o F v 5 r x D t 9 K 2 l 1 i E 7 1 t m C 8 6 l B 6 y 8 d 3 1 h Q q t T - r _ i B 8 1 4 l I 9 2 6 Y k u 7 p E n _ r B - w p 1 E m 2 s l I k v - W 0 v q h E - o g z C 4 s n C 9 r v 2 E q r 0 g C s j _ W o 2 1 0 B h g m q E h 5 u T _ 3 6 s B 1 m y 0 B j m v B 2 r t k B r 8 5 k D u w u E s u y k B g m g J q x 2 v C q 5 v 2 E 8 j 1 0 B 9 4 4 8 B m o n j O z 5 7 K 9 t Z 1 0 8 j R w 4 U 9 p p i G m p g b p l n g F l 2 6 i D y 8 9 t B p y u a n 1 s E 9 _ - l C 0 k 2 l B m 0 n j B 3 j z F x n 2 Z v i 4 v C h 3 x h F n 3 s I s r 9 T l _ l J _ _ q j E 4 q n I p h 4 x H 2 q _ p B p r 2 v B n 3 u K y w 3 _ D o 0 - q E t g 1 O p r y l D j 8 p 8 B n _ l 4 C 4 9 u B k m 6 s B - 1 7 8 B 1 m y 0 B 6 _ 2 Y 9 2 - C 1 5 x v C g h v X h p k L 4 i o 0 D v 0 9 8 B x q - E z u 1 l B q i n w D g 3 0 0 B m t r D _ 5 i 5 D x u 4 M g h 7 w I v 6 o J 7 q p 4 N 9 u I s - q p B r g - h B - v k 0 H h z 1 q C r 1 4 J x - 4 O x p n g B 1 m l 5 C z v 1 E i 5 v k F 7 _ n k B 8 r v F o 3 j w D 5 8 p a - 8 w i D _ q u l B q - v 0 B k v j K q 7 6 n H u j 8 U p l - y B 9 q 8 l C u t w O i 0 u m D 8 p h y G C k w - 9 C 0 v i X - g 0 v C p w 7 5 C r 3 - 8 B 7 p 7 s B r x 3 s B 8 y 0 v C 6 2 _ 2 B 5 j q E 3 _ 3 s B 9 v y v C j 1 k Z l j h z F v v t a p q u E m 2 - 5 C x s k f v y 9 v C 1 1 7 E y j t l I 6 v B k 2 5 1 C 7 i l u E y i j X o k F u l s X 3 2 y k F z v l G _ 6 1 E - v 6 N 4 4 l Z s 4 p 8 D p m i m C 7 u s C z 5 7 y D z 5 w x E z z 8 Q o t s l I 3 5 k 3 B l q r X _ h E 4 - t v B w l g o F 8 7 r C n u z L u h 3 O j v m Z q 5 4 - H 7 s 4 - B q o l w D h q 4 k B j 3 l I h 0 y 0 B 1 m q l E v t 8 z D 5 v t B y v t 4 C x 8 x 5 E m _ F p 9 s 0 B o w 1 2 E j p 4 C v i 3 k D p l z m F 2 - m T g 9 y 0 B 7 p 2 g B n l o t D s i 7 q F _ 0 1 1 G 6 s S 5 9 m w D - 3 t O m k 1 _ B w q j z F - 3 - Y p 1 K j x o B l 5 9 g O 7 6 o a 4 n _ S l 6 2 k D l t g k I t j l K 7 3 n o B t q z r P g w r n B y s k f m n 8 _ R 4 1 z C 0 7 g F q 1 0 r N l 7 p j C v x w - B 3 1 t p G k - s p B 1 1 h p E _ h 3 7 B - q 5 t B w 2 k w D 2 u u m B x q 2 O u q h f q 8 u i G 6 p 7 s B h 9 n w D 3 3 u o B y n 3 J 8 - l p E w x g M z l o k B p o o k F n o n z D n s x y B 1 3 v F 0 0 3 3 C 3 g x 0 G r j u z B q 5 u v E 4 v z R 4 m T k - k t H o 4 0 c k k 6 v B l s r u L m i n E p q 6 I z l r 4 J g 1 l E 0 o h b z z k z M 9 o n F 9 p h 1 E 2 n 7 2 D _ o 8 M n o 6 D - 3 3 4 B j g 8 D u h k h C _ x - s C 1 t n - O v w 5 R 3 - - D 6 0 7 k b z q q G _ 1 k n B 0 g o y C z k n r J s q g H q 9 - B q _ 1 s C s s 9 z H - w 6 U 1 o g z B v 2 2 l B 2 p 6 k D k j - D w 8 t 1 D 8 7 7 k B 5 8 m m F m m 3 z D 1 q w h D w 5 g L - p 2 p E w z 6 s B u n u D 4 q l S 0 p l p E r x h 9 B 9 3 Q x n w X 1 l 9 l C 4 7 2 5 E 9 P v 9 v 9 H i i p 8 D 8 9 0 L 6 h o q C o m t 1 D 3 u 1 m H m 3 n O w o m C i 6 m h B g q M l x o u C m 1 x v C 4 s 8 U p g 2 5 D 3 - u 9 L j i 4 P s t q n E H 6 y h y G 1 y J 1 7 6 2 E l x u 2 E g w 8 I s _ i 2 C n m z v C x v w D u u y w C w 1 1 l R m p m N t h 7 x C 5 g w h I t n r g B p n 9 u D m r h l B 1 - y k F 7 u z 0 B 9 l t B 6 x 9 7 J 9 k g g C o r p 2 C t h - o E t _ p e u _ s B w u l h Z 1 x 0 B q q o h I r 2 t j G o l - p Q l j L u j m m C y n y n K 0 9 7 5 N - t m 6 N b l t 8 4 N w _ w 6 N r _ k h D q 3 l y F l y w 1 D 3 z 7 r G 8 9 v 3 T h 4 n 8 G 7 t 0 p D q w m i B q i 2 6 G h l g D 4 s y o R o 9 p p R 9 i 7 7 G i p q r C 3 o s 7 G 1 x q 4 M w u u J _ i i m a i j u g C 7 m m g S v s p o F - h x r L 2 o g 6 I x 0 x 0 E t g t 2 N 1 5 0 5 B 1 _ 9 Z l t 9 5 J 9 1 r o Q _ o g o Q 5 0 r k B 0 7 6 5 I l y 0 t C t k l t L 9 _ p Z x 2 0 o U u r o D g m q c h 4 o m O i t z m O p i _ m O y p 9 2 F 1 _ 2 E i _ m - C i p 1 1 G & l t ; / r i n g & g t ; & l t ; / r p o l y g o n s & g t ; & l t ; / r l i s t & g t ; & l t ; b b o x & g t ; M U L T I P O I N T   ( ( - 7 8 . 6 7 9 8 0 9 5 9 6 9 9 9 9   - 1 0 . 7 5 4 4 8 1 ) ,   ( - 7 6 . 7 2 7 0 8 7   - 8 . 0 3 4 1 8 3 9 9 9 9 9 9 9 9 ) ) & l t ; / b b o x & g t ; & l t ; / r e n t r y v a l u e & g t ; & l t ; / r e n t r y & g t ; & l t ; r e n t r y & g t ; & l t ; r e n t r y k e y & g t ; & l t ; l a t & g t ; - 1 4 . 2 3 4 5 8 3 8 5 4 6 7 5 2 9 3 & l t ; / l a t & g t ; & l t ; l o n & g t ; - 7 5 . 5 7 3 5 8 5 5 1 0 2 5 3 9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6 8 6 2 5 5 5 9 3 5 7 8 8 2 3 7 2 & l t ; / i d & g t ; & l t ; r i n g & g t ; v o z q p w j y z E 3 - t s B j m - 8 B 4 n r 2 D i 3 Y t 8 1 y K p v o 2 C 9 k s i B m h 0 m B i k - g B g r 0 M z u z M l 2 9 g B u - a 3 4 l 4 I & l t ; / r i n g & g t ; & l t ; / r p o l y g o n s & g t ; & l t ; r p o l y g o n s & g t ; & l t ; i d & g t ; 6 3 6 8 6 3 8 8 2 2 2 1 6 8 9 2 4 2 0 & l t ; / i d & g t ; & l t ; r i n g & g t ; 5 h y 2 l _ q r 0 E x r h m C x h _ C 1 0 6 g B 3 i q p D 0 r m q C s j _ 3 D m 0 8 G _ 4 w s B j z x o D 3 h r 3 B 3 3 p q B o 2 n P n s _ c 6 w y o D & l t ; / r i n g & g t ; & l t ; / r p o l y g o n s & g t ; & l t ; r p o l y g o n s & g t ; & l t ; i d & g t ; 6 3 6 9 4 0 5 7 6 5 9 3 7 0 0 4 5 4 8 & l t ; / i d & g t ; & l t ; r i n g & g t ; t 8 n j m 6 7 8 0 E j q 1 o D 9 s z s B 6 r y M 1 o s f j r q V g w r i N n 1 r 5 K 6 - h 9 G 5 p g x C p y v B x 8 p 3 B o g t K u 6 7 _ B 6 t t u I g 1 C & l t ; / r i n g & g t ; & l t ; / r p o l y g o n s & g t ; & l t ; r p o l y g o n s & g t ; & l t ; i d & g t ; 6 3 6 9 9 1 0 0 6 3 8 1 7 0 3 1 6 8 4 & l t ; / i d & g t ; & l t ; r i n g & g t ; j r 7 0 0 6 k 8 0 E o 5 t 6 P x u h F _ i v w c 6 7 p n B 4 1 l t V 0 l 5 p D u - w D 2 r n v G t 1 y x Q n h u r B k x j o J 8 7 K g k v o R n x r k S o 6 8 o B 0 o 5 w E 9 8 6 C i 6 x p F g j r f g 0 4 l B n n Z 2 r 1 6 J v s s D m 7 4 x F u t 7 0 B k u k B h t 9 p H n i 2 b y w 1 H j _ p G 9 3 n h X p s 7 D l 0 r h B j v 3 J - p 4 R y w q - F 0 w m B 1 m - 2 F t _ 3 7 B 1 y w W x 6 m Q v m t m D t o - i D l 2 j H w u l 5 H - 3 0 w C 8 3 o b 9 g n r L s o y i C u x 2 D _ 9 5 6 M n j Z v s 7 q M q i t l C - k 2 F q m 1 j B w m 9 i B t k 4 z C o z 0 h J 7 s v z D m v l B p m m C t 2 x a t o 6 z K k 0 n 5 I u r 7 o C 4 J - v h E w g 2 o E 8 i 7 m M x o s T _ 5 4 9 T m 2 7 w H v - u G z q 4 6 B 9 1 c k x j 8 K _ j - - L 0 r v M i 0 5 t L o 6 n g R h g t I z x h i N o 6 n g R _ i i B u 6 x 1 C w q 5 - a 5 q G z p l 6 b v w - m D k 4 y j M t 0 B s z i 6 F 6 t p y W s 3 8 r B u 2 i 6 M 9 7 2 y W v 2 E 6 h 0 s D n 9 8 1 E 9 h 0 s 0 B h g r j N q h 8 1 C 9 7 2 9 D m u o 0 D y m z 7 O 1 g h C u l - 6 a 9 0 g D t 9 _ X r g r y H 2 z 1 p F v r z y M n 9 q G g 8 H g v i 6 a j 7 9 b h k 9 2 B 7 2 j q E r o v _ K m _ - z F z s 1 f m 3 5 q M - u g o M r n B x 2 5 9 L s n s z T g x i j D i v 4 Q 2 l 7 7 B v l 8 1 J 9 8 6 2 m B q z 3 6 E g y j s B 7 o p g Q 6 _ 9 - P o 2 h p B v 5 a 2 y j 2 J u j v m V r v h l B 5 j 1 N _ z v g M s y u 6 B 4 j p m P 0 l - m P z z p 0 N o q s B z p 0 B m 9 1 i Z g z - 0 D 2 q i 0 K 2 q i 0 K 8 _ p H 5 q 9 h S i j 5 7 D h i 8 g E 0 h 9 H t l _ 1 M q _ g m R n v g B o q v N 3 y s 5 W x w z K n y i a n w 3 n D g q 7 9 B 7 l 7 F o q g U 0 u - Z t l 0 9 G 1 r y 7 C v i m s B 1 3 - s R k 9 z r D 7 k z m E 5 7 w q C p s k k S - i y w E q _ z s N g s r t H u n 3 r J 0 p 1 j J q z 9 E 0 j 9 z D _ 6 q i X n 4 z r C w 0 j 1 K 4 1 o y E s z i 7 B t l 4 w P m o w j E 0 s 8 0 D t l 4 w P r l 4 w P r l 0 0 L q 6 q D g _ h B s 6 q q M 5 4 i q x B h v l m B x q o q E p - u u I u p n 2 C 1 9 o o T 5 v l 9 G v g q j D t v x 8 F h - - u C n 3 D q 5 0 s I 0 g 0 m L 2 n 1 K i u 3 9 V u 8 j q B o h l 6 J m h l 6 J 3 l 8 5 J l h g j C 1 l 0 - C v o y p K k m p p K 4 4 7 U l x g 4 N s y 1 U v i r m c s i s Q s m 5 Z 5 _ y q O 5 r l - I 1 7 u - G h g i r E 8 v q z C u 8 t z F 2 s 3 k K t j - q E j x l w F 2 n h _ Y j 6 g F 1 p s k V 2 w h 7 J h v i u D 3 j z 9 Y q w T k i k j Z j 9 r 3 C u 3 r o M h m 3 g P k y h 0 B 2 t 3 g R x j s X _ - 4 s S h 3 2 g G 7 k 5 r D 5 7 s s S q u s m C s t t o I 8 n 9 x S o 7 H 2 _ 6 k F 7 r u p C m x x 3 B p 1 _ j F m o 0 - D r 1 i x L 3 4 j x B 2 4 o w V t - u u I l _ t 8 B 7 t v C z 7 7 6 G v h h h B u 8 3 l N 1 s j u I k q x 4 C g q 3 r B t u k 8 W j 4 t g C v x n G m z 8 t P - 5 5 H l q 6 0 D p r 8 4 O o q V _ p o 8 K 6 - 6 y B n k i a t n j x H k j 0 a p 3 z p G u s 9 u H i 4 w n K p x 9 4 H k s U v 1 1 y O 4 3 5 8 I 3 n r W 6 z 0 C 4 k g l B 0 l j o G i 1 h _ O 6 1 j o M 4 k s I l t 2 u C s t g _ O 0 y 3 i J 5 z 9 U 3 1 _ 1 E p t n 7 F t g 9 6 X m l k D v 8 5 0 L r 0 u s C x 9 l _ J o m 3 E o 6 _ 4 Q p n j k B t i _ y H 7 p 2 n H j z y w P 4 9 k l D v q i q D l w n g L t 8 o 1 B o - s j E l w n g L h p 6 g L - w y g G p 9 u b 7 9 8 1 M 8 k r 6 D - 9 w y C p u s q F 5 z 2 5 B n - l m C 3 0 s u F 3 x _ F m 9 h y W - 3 8 W w q 3 _ Y 6 3 v 3 B m g 7 u U y g u m D n - j 8 B z p 5 j J p 1 y 9 B h m m _ a o r n G 3 v s g B i u - p E g g g M 7 8 _ 3 C 2 0 2 k B l 1 k m E u o k z D 4 i 7 d w 2 i i B w 1 3 h B k _ 4 1 C i o h y B o w u H 8 p 2 9 E 0 v p h E 3 w D i 2 t u d - s z M u q x a x v j j B _ 5 p r H l g q 7 I l k l l C t i i g C s n 9 3 I 3 8 C 8 9 g Y m 6 o l C y p w T 2 6 m s C r 6 2 8 C x 0 r s B g y h E r 3 4 b x o m 6 H 7 8 j w E l 7 u j D 9 v 3 F r j z m D w 7 l 2 D p i 0 j C 1 _ k F z 9 m r G t p 1 P 7 v y - B - o 7 8 B o 2 V t j _ p S r f 1 9 j - C 2 n r y F 7 t i o I q q - t S t j g Q l p 7 - Y - l 4 h E t j g Q m w i z D 2 k k q R w x l r D v o s 2 D 0 v q w F z 6 p h B z x 5 y C 1 n i 8 C i y 3 r L v r x o C m r j n D 7 g k w K x y 6 m H n p 7 L 6 n 9 0 M u 3 u g C 2 t g t F l t x s G k o 8 B - p x m B l k 3 q B 3 - 6 h B 7 j h _ F 7 m q o C l - p q B z m q q B m 8 - n S 3 2 v 8 D h 3 h X q 0 8 2 U 2 3 9 n C n i x w F z o k 1 G y i j t B x n E _ n s y F 8 k 9 r D k 0 S o r i y E q 4 r 8 D 2 6 5 N q z h f n 2 j f 0 6 r q B h - v o D r 3 o M 4 w n E h m 9 B j n z R i U k 8 v 0 K p h 5 H 6 u j f g n R 1 q q h B g h 0 j B o u i L 8 z u z C 8 6 k B p 4 C 9 9 s 6 F 0 9 7 N m i r f y 0 1 H 8 i l f y o 1 v J k o s B q v Y _ o 8 Q y g z S - r 3 l C r m g m C g z q F 5 q g u C p k g 9 G 6 6 s p B z w 3 B m 3 q C k y q 2 C 5 w y _ C 0 n 4 K 3 7 _ x E o m 7 5 H 4 _ r 2 C q 1 m i C o p 0 B g 8 6 B - v n o H i s n v B 4 - i r J 8 w l J - 7 t G l - p q B u p 6 l C 5 y m 3 E x w 2 l B 4 h r 3 B n s j y C y m g q C 6 - l X t s g u E r n j f 5 8 w V x x 1 V _ m s 3 B 4 1 v 2 C 8 _ y 8 D v r i n D 8 G k t 9 l C 7 n v 8 D m z r q B 0 q q h B - m R t - H _ h z _ C 7 q _ l C y n 2 g C q 8 h 0 B k 9 I u _ 8 j B j g o - B 4 t g m C 7 y q 3 B _ W w 7 v d 4 t g m C x s k f j r s I g g k H k h 0 V l h - l C j t 9 l C g g n Q 1 m m i B g - M 5 u E r p 2 W o r i y E m - k l F u b u j - D j z r 5 D s 3 o 3 B 8 s 3 X - 5 4 B r h w J r y g R s 3 1 F 5 u j f 0 6 r q B _ w 3 e 5 i x D 7 g 8 U t t g B i h o 3 B t - u 2 C _ k 3 a v n m K k i 6 N z q - x E 2 - y o D i 7 1 C 3 z u 6 B x s k f u 3 - l C l s p h B 9 n 4 C p w p q B s 3 o 3 B 6 w y o D l y _ N u g s D k h 0 V g r t 5 E o q M i x i f s 4 2 J t k h q B 7 u M x o r i N k - l q C 9 u 6 z B p n t q B x o s C 5 h 1 Y 9 _ 0 V l _ o 2 C m t g h C 7 s t C k g w L r m 1 V y s k f k - o 8 D 9 3 j y E g w - l C g 6 h Q l 9 s G 3 h r l C h r u o D - j q 3 B 9 v 4 3 B y u F q 2 q a t r q 3 B k z q 8 D 3 t O h p s q C i _ 8 u C g y i R p t t o D 3 5 i 7 B k 4 O r _ h j B 4 n - F 5 2 o o S w x s Z i z c g 7 i C 6 n h m C 4 n h m C z v 8 B 1 g 6 9 E 6 0 8 5 I i x r q B 8 q k o L i h 3 K i h 6 5 H 9 8 q q B x 0 y V r g h z B 2 0 t C n p o C w 4 i f s r t 2 C _ 1 6 x E y u z o D h 5 2 F x s 6 s C n 4 2 W y q h m D m j _ n B 9 y n h B p - z 8 K q 9 l Q 1 g 4 t L n 6 7 v C 1 j z k E w x V g u 3 0 E 7 6 x 0 B g 1 l p C 9 n u j B _ 3 3 3 F 6 u y w C 4 n w 5 C q 3 l B 9 x g 4 I 4 j T 9 6 z m G g w 6 4 D y s 5 g B w v m f 7 n v 8 D m 9 4 Y r t y b y u z o D k j o i B _ h 5 m B 6 q g 2 H r 1 8 D g 1 i t J l o l 9 D g j 6 n W 3 y o W m 4 w - C i i s q B o 3 7 k B p o 7 B 2 o 5 H j p u 2 C 6 _ o 3 B i 8 I k z t Z i i s q B q m g m C 1 r l i B i m 8 L 3 h r 3 B 6 q z V _ h q u B g 8 m G n 6 w B 7 w g h C r z h f 8 3 u i G 8 7 u B n 4 0 t C y g p B 2 r g 9 G v - H 2 7 s u G _ h 3 x C l m t B l k h 8 C r u 8 b z r p p B w t _ f - 9 _ T o 9 0 L s 6 2 K 9 2 s o D t w z 6 B 5 k 1 y H u - 1 1 C _ n 8 3 B l k t W y 1 8 i G o 9 5 1 B t x n i G 6 6 3 V 1 - j 2 C 4 0 b y s m p F z i o q B 5 t o y E 2 2 h G 3 _ h 3 H 0 z z j W g 8 0 k B j p - t B v z g r F 4 v 9 9 T u q u 7 B 5 q t 0 J 4 t l v C - 3 9 1 I 3 v l 4 C t u z r I 2 5 t 3 U v j 8 3 C 7 g k l B g - x 7 F y 6 - X p 8 y 1 D u s x B r h 8 1 G 4 7 B m 8 - h N 0 g 3 O 3 5 m m D 1 u O n 3 9 t D p j - U y q 3 D 6 p o 5 D 0 3 1 _ F 4 - n c j i i d x g I o 4 5 S 9 x g 4 I i q k _ B y s 8 w B g 4 i k B 1 7 3 _ B g 4 o m C - 3 i 3 B n 6 t 2 C u _ 4 H m g y 9 I 7 w 8 G 6 v _ j C y 1 j B s z u 3 J z o l n E 8 p v R k p H 9 l u 0 N w 6 7 H s 1 p 8 D z l w 8 D v l g _ B z s 4 K x y i 4 H i D 1 9 i 3 B p m p 9 G s x r J l s p m F v j u s B 4 y B w 7 2 3 D x p s q B z 8 p 9 G k p 6 6 D h 5 g B j k o p F h r 9 R m l i R 9 j t 2 C p 1 _ r D 3 3 S l h 0 V t 2 5 j B q 0 o 8 D l n t e w 4 r _ Q p n i b j t o a n 8 9 m C t i p s C - j y d - w g 1 B n g k Q g r 8 o M 9 p 6 q E m z r q B - z p q B w t C 3 l x h C 1 z 7 3 J 1 m q C x t 0 m U _ g o _ H 3 - 6 6 C 0 j 8 t B j 3 5 j C h 3 m x D j i s q B 8 3 u i G s 9 _ D t 2 p r D j 0 v C j 1 p 3 B r r t 2 C w 5 u k B j r t F 7 q y x C q 4 t B t g v 8 D u 0 p 2 C 7 5 u o D w 4 i f x h j p F u k u D i 1 s 2 C p h v o D w 4 i f y h u i G y 9 z 4 C u 5 t 3 B 8 2 U j v o i G r z h f n h o V m 8 x f x s k f p m 7 5 H - p n i G x 8 p 3 B - r k H 7 9 x l D 1 7 r p F m K - 5 2 I h z 7 k C 3 5 n 4 B 2 5 z V i 9 g f n 0 u D w u - x B z 7 k Z 8 8 q q B 8 z - 9 E u 6 p F y s k f v o r 2 C 2 y _ m B - 0 v g C & l t ; / r i n g & g t ; & l t ; / r p o l y g o n s & g t ; & l t ; / r l i s t & g t ; & l t ; b b o x & g t ; M U L T I P O I N T   ( ( - 7 6 . 4 6 2 0 9 9 0 6 8   - 1 5 . 4 6 2 0 3 4 6 2 8 ) ,   ( - 7 4 . 5 9 5 7 9 1 9 9 9 9 9 9 9   - 1 2 . 9 2 3 8 9 ) ) & l t ; / b b o x & g t ; & l t ; / r e n t r y v a l u e & g t ; & l t ; / r e n t r y & g t ; & l t ; r e n t r y & g t ; & l t ; r e n t r y k e y & g t ; & l t ; l a t & g t ; - 7 . 9 2 1 4 1 7 2 3 6 3 2 8 1 2 5 & l t ; / l a t & g t ; & l t ; l o n & g t ; - 7 8 . 3 6 8 3 3 9 5 3 8 5 7 4 2 1 9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4 9 6 9 9 0 5 0 4 5 4 9 0 8 9 3 2 & l t ; / i d & g t ; & l t ; r i n g & g t ; 9 o 7 u m 6 6 o r E h m _ J 9 v v C 0 5 t e s t w P 1 j 0 e u u u P h q s 6 D & l t ; / r i n g & g t ; & l t ; / r p o l y g o n s & g t ; & l t ; r p o l y g o n s & g t ; & l t ; i d & g t ; 6 3 4 9 6 9 9 1 1 9 1 7 4 3 8 5 6 6 8 & l t ; / i d & g t ; & l t ; r i n g & g t ; 4 9 3 8 w 2 g s r E q 0 u W p 2 1 e - p 4 H 7 v s M h x u D 0 i x N & l t ; / r i n g & g t ; & l t ; / r p o l y g o n s & g t ; & l t ; r p o l y g o n s & g t ; & l t ; i d & g t ; 6 3 4 9 7 0 5 9 9 1 1 2 2 0 5 9 2 6 8 & l t ; / i d & g t ; & l t ; r i n g & g t ; g o n g 2 p v u r E n 0 v P q y q y B r k j K r 4 0 P x 1 y k C H v h y H _ v 1 e & l t ; / r i n g & g t ; & l t ; / r p o l y g o n s & g t ; & l t ; r p o l y g o n s & g t ; & l t ; i d & g t ; 6 3 5 5 7 2 7 5 6 9 6 3 0 7 8 9 6 3 7 & l t ; / i d & g t ; & l t ; r i n g & g t ; - 1 - 6 9 z 1 y r E z _ y z B 5 r j P k r s M y 8 m 2 B s o z 9 C 2 j y w G j k u B m 3 G i k h t H 0 j 1 X 1 t z q D v z z 1 E 8 4 p p B 5 o w U s w y w B 1 0 _ Q n 2 r 1 O z 1 v E s 8 r K 6 s 7 u C _ 4 6 o D i y 0 6 T y 6 1 v C i x y Y o q 8 k H w h y l B w u 0 r G u 9 p B n u g n B j 1 6 C 1 w 1 4 F 9 k 4 7 B 4 _ E l p 1 v N - 4 h I 3 - s j E j 0 9 V l 3 _ P m y 6 I g j 9 u H 7 r t j B s l 7 I 9 3 k k E 1 r 0 6 D _ u 3 F 2 q r l H w 0 2 z B i 0 l W k t 1 F _ x g i L t q M q t 4 b u u i E l m 0 p D 2 v 8 j B 3 n r J q 8 h N i n n 7 C m n - m C x z N x k i n D 6 p l C 1 m z 4 M 7 r n E p z 4 w D 8 r j k C x 6 n n N 8 t m n E r - Z x 3 N r u - - B q p k s C v o q o D u o w G h r 5 L n t l x B s n y o Q s p i B g w j I m _ _ v B s 2 v t E - y 2 - B p d x 1 y l C g - z v C 9 k 7 D x h 4 8 P 0 j y B 9 9 k 4 B w v l W 8 0 j v B 1 2 5 H 4 i j h O w t i 4 B v 3 L k _ j C 6 k - i H t o x 3 D k i 1 F m s _ z B 4 p s B p 0 4 m J i 7 8 o B r y z x H 4 s q 4 B g 8 8 K _ z j 9 B y m w - E 4 7 o d h 9 r g J p _ I r l - r C 0 n _ _ D 9 _ 1 t B m u r i C r l 3 P 8 q p D 3 q h D r 0 o 0 B 1 6 n k C q z r 2 F i 2 q O x 5 j N 0 6 1 Z r t v x H y j t R i 8 t U 7 g u Z 0 y n j G y 9 p B m p i x C 1 i _ w B 2 m v - E x y 7 v G p o o 4 E h z q C w 4 8 g U v 3 t C v t u J _ m h T k m u z P 1 9 k B t - t m D 9 1 8 k B _ 5 8 z C p z u u C _ q l a w - i w E - h u 0 E 7 w - O 3 h r u B u o r _ D g w D z k m j B 1 x 7 y C 6 u l l K _ y T 0 9 - E s m u i H s 4 h p B w 0 _ s O g 2 8 g B w t h j K m w 7 u I x y m h C n z z m C j n j s J 6 p 4 7 N 0 0 y K v n r h I 7 3 6 2 B o s 3 9 L u o 8 E 2 x 1 4 O t n v 8 H w 6 6 0 B _ s l 4 H 9 h 6 _ D v 0 k v H m 3 3 1 D o h u z L _ _ g l B r g i j U w 0 m G 8 5 - u Q 6 3 _ y D t 1 t 5 G s 6 g o U _ i 3 8 E u 5 u n F 3 6 r h B l z 6 g C 6 u 1 M q s 4 g D y q o q C 4 4 3 n B y 1 a 1 o n p B 4 l u t B 5 o 6 r B m p m f 2 g g s B s 7 k J m h 6 w D q q m h C u 0 6 3 C p - p p B 2 z q B o k v p C k z 7 e t o q k C 0 2 s I q z p M z m l g B 3 z j v S l h 9 5 B 6 7 p _ C p q k 0 H g z o m C v 9 m q F 2 _ m w G m m 9 B w z t l B 2 _ 8 u N 0 k 0 1 F k j _ a 0 r v K t i 4 X m 8 o p J n y 3 r C m p i N 2 4 1 p B s m i R 6 - _ L i v K 4 3 x 5 D h o r 7 B k m p E 4 r 3 u S m m 1 k B k 6 k Y m 0 x k M 6 0 c 1 _ y q Q j q L j p - G w 8 5 i L s 5 p u B 1 w l m F w z o 8 H 4 7 2 K s p i u H j u z w J 2 o k I 4 w 3 u B w 3 h l B o 1 s h B g k _ S l 3 t e t k E 5 t 5 m R l y 9 E x _ _ k E s _ s m P _ g 9 i D u x f o - v l C - 3 v 1 B m j 9 w B u q - c w 9 x u H 7 h z e 0 k 9 i D x u u y N u w s B u s 5 o H - - 2 h D o z 1 - D 7 t v _ B w 7 F y 9 _ 7 P y s t 3 B _ t q R 6 z 2 5 C s 8 S t 8 v j L m k h J m k u 1 E p q n o B u o i R y i 2 2 I 0 7 r o N l 6 h 2 H u q k Y 0 7 r o N w 7 _ m D r 3 9 h H y h t o E i 8 8 g K x z 6 u Q - - i s B 4 r s w D 7 y w m I 1 u s 7 G g u 4 s D 2 n k 9 T j n 7 i K q W w y C w _ z e p o 6 p N l 0 l p N o k k 7 D w r z h C 5 9 o z J i m j h C 0 2 z o E o g g 1 G k y i j D s 5 y 6 S o 6 5 9 P 3 j 9 D o 3 o q r C y p g k B 6 v g 4 K u r n x B 9 u g m G 1 j r j M 1 j r j M 1 5 _ j M k l d p 0 3 _ K 1 j r j M y _ 0 j M 0 _ 0 j M 1 j r j M y _ 0 j M 2 z j i J v 2 g H 1 5 _ j M k h p F 2 n j z W u 3 2 W 5 2 m 5 Y 3 9 m 7 B p g s 8 T m u 8 w D m g 7 x P 5 o 3 3 F 2 s s 3 L 8 4 W h k h j Q k 1 h h B 5 p k 0 J k u 2 _ Q k u 2 _ Q v 1 l B t q _ I k _ r v G _ g w x J g 4 t g F j _ g X 6 x _ w J r p n x J p p n x J r p n x J 1 0 4 k m B _ g w x J 6 x _ w J r q o G z h 7 k B - _ x 4 J x t y 3 D z i z _ L y 7 8 _ L z i z _ L 9 s z 2 F l p 0 u C j i q 4 L j j 9 f 0 1 x T n s h 0 S x g _ 7 D 6 h g i I 3 1 8 h C p h u y B 7 u s j Y 4 v y l D 5 v k 5 J _ k x p P l 4 h W 5 6 y I n o o 3 M m 5 i 2 Q k 5 i 2 Q n - D 2 7 x 0 E 2 0 i 1 C 4 p 8 t E m 5 k k C g m n y C p g _ h J v s 9 5 H 6 r t k H w 2 2 n R 5 r o 3 B 9 2 q w G k 2 t 4 D _ 6 0 l M 6 l c 9 q u 2 Q 6 8 5 2 Q 3 h 8 L w u 4 J 3 2 m o c 2 o L t q n t d q t y 7 B j o v u Q y 6 v h I j - 0 1 G q k k y S z y x n B h s p 4 I s v z t D u 6 - v F k r n 3 E i n v t U 4 v q p C y v 5 3 B s - g _ B z k g 1 Q o z 0 0 Q q 6 m o F _ - m m D q z 0 0 Q o z 0 0 Q 9 4 _ E v n v c r t j 0 N h 2 o - N 7 3 8 9 B o 2 6 q a 4 z o a 4 9 4 6 R r - 5 o K h m u 2 D 8 s v h X j h 8 C 4 l 3 I 3 0 l n R j n v r U 1 7 Z 8 1 k 6 V h j h 2 O 3 5 v W 2 x 9 i O _ t t W m l E 8 7 4 1 N i p v w G l 5 _ p B n 8 6 h J v h 3 v F z q l k G u v n m B _ i 7 9 W h 7 h M n 3 y G 2 w 7 K 5 y l k C 4 1 K q v 3 o D n t 3 v C i y 9 e g 9 o s D z 3 k b 3 _ t 2 F z 7 _ b n 5 u R z j 8 6 I y 6 t q H _ 8 2 S z x x 7 D 3 l y v B t 0 r m B 7 n o z D s r _ S i m g 2 C q 7 l 5 D 5 6 W m z z U p _ n h C l p i d 4 8 _ i B o 8 q L 0 8 z J q 4 k B i m 9 q I _ 3 r v B o y 4 N p - x 6 C _ x y w C o j g C r z o P 7 p j 3 B v m q l B t 8 z t D m z h B j t 9 0 E y 1 l p E o 4 o S v u v k G q p X l 3 h t E h q i h B k u 3 o B 9 r k M p y - w B 2 y s J n 0 s F q t 1 S i 1 6 - D 8 5 j O D 2 M r s 3 O t g C o u _ o B 5 h m n C 9 j 6 G o v 9 f z 5 - B 9 u 8 w E g k - g B j z t i D w 1 q u C 8 q v W 6 8 k b o 8 z E 8 _ 7 m F m 0 1 B 9 t t D y 0 _ K 0 7 0 W p _ y 1 C 1 6 v F 2 j y C g q 2 h D h u j U z 9 x 7 B 1 s i j B _ 1 R j y 3 c j g o G v g i p D 3 o g 2 B _ t z P 4 5 w 7 B z z 3 4 B x q t Q h n _ E o _ k b 2 w y I v m k P l s y 6 C u o g O u y 7 n C r 8 0 7 B 7 t 7 p B 5 o 2 D y v z U q x 6 a z w h q B m o 0 j P r o L y q t x F s w 5 o H p h 8 j B 1 x r C y 6 n Z - I i 7 n t B r 5 m o E g 2 2 s C 3 g x g B y l 6 J u x i w D 4 j k Z u r y S p 9 0 E - 4 r I h 7 n 4 G s y _ Y 4 t - D i l w p K z z 5 k B v k z b 7 u u C z 7 z i F l h p o B 5 v q 9 B o j w s D _ u r L w y y Z v p 0 k C j 6 X 0 _ 1 n D v v g 0 Q y g s 0 Q v 5 p 6 C x n y B w h 2 x P j j r B x y 6 Z h q z v a t 5 8 p B t g v j F r p p m H p p 9 Q 2 x t k Y x 8 o o F u h _ w B k z x d o q t 7 K v h O 7 - v t Z _ 7 i m D o y 4 r L h y B u t 4 0 L 4 - z U h m 6 v R 7 8 P m p i 9 J k p i 9 J r s 5 8 J l 0 o B h 0 i o G n j 7 h E 7 g 9 _ F i 8 y P p o 9 c r 2 l q J i j p D v 3 t s S 9 u z l B y x t a r x h s G p o k 3 B 8 i t w U k g E m 9 t x K u 5 g q C p 2 n g P s p L 4 8 3 g b z 7 3 _ D o 9 z s D p y 6 x F 3 5 u k B y 3 3 8 T y k k B x r 3 w D t s 6 8 Z 9 q 1 C x w w h B 1 6 2 8 H 7 8 m E w i y l Q x s i u C q y J 3 6 - 9 C s m t k G 6 8 2 E p 8 z g C r 3 4 o E r 3 7 _ B i 0 i I i 4 x i F h s r o C r _ g D g p k 6 B w - r Y 6 m 7 l C 6 t M 0 m k 0 H 7 r - c r n g v B s 8 7 T t y 7 M _ 5 0 z B u 9 k J l p 7 7 B j 6 p _ B l 1 p Q 8 0 u i I l 3 z T o 8 4 h B o j h q C t i y v B 1 k h v D u q h h B 6 2 n I 8 s u i J t o w n C 4 5 w C n s v z B n k q q L 5 g x B x 8 s x I m p 7 Q p k 6 h B 3 j 8 F t j w K x k p w C r 2 s I g r i b 5 r v 7 B v x _ B m w t 5 B 7 v y 3 F 6 3 n y B s 2 k n D z y t N w 3 n Q g m _ g F _ 0 r 2 B g w y s D 5 9 z j E l k p K t - E - z l l B v 8 x r F m p g j B p 3 x O n s u e 6 5 m V 2 n 8 X v x h x B v 9 i d _ v 3 i H 2 4 g q B - l 1 6 C 1 w 0 v C t x 3 l B p 9 q w H n p q m B y 2 n s B v 2 v o D p - w D 2 3 v 3 B 3 y g u D 8 r s T z w 5 7 J 1 C _ - r i E z 9 s 4 D 9 p y 2 M t p h o E 6 h 4 w I z n w v X t r S 0 l 0 5 Y 8 y - g H x l 2 t F 0 l 0 5 Y g 0 0 G 0 y g v U t i 5 B q n w S v z n P _ 2 5 - N 5 - u s L u 4 y H _ x x v M _ w y h C 0 1 h 7 K 3 v p 0 B p i u g G g 3 r w B 8 o h j M u k 7 y J 8 8 g N _ g m m H 3 4 1 5 J 5 w 0 r K l m h 3 G g s n k O q _ 4 m E q o j v S z u u p C t z j s X o x t e s u x 8 c 3 6 Z i v q r W u r 3 _ I 6 x 6 t D h 2 k w X 7 5 p - B 2 x 7 6 L 8 6 4 U h 5 p 4 I u i 7 o G j 6 t 5 F l n u M v 7 H 7 v h 0 B 6 4 8 z C l 7 u z C 0 p 9 w D 1 g p r O 3 g p r O - 8 7 n C x l m l F o J - 5 j v M 6 z z 9 x B - 5 j v M 0 5 t v M 6 j e y 4 i t M n w 9 2 N t m q n J 1 x j s D 6 4 p Z _ u j w q C 6 7 z P 4 - 9 i N 3 3 3 g H g t 4 _ I m y K w l 9 8 P u u 3 u C 7 7 s 3 J j 9 5 4 B 5 l 8 z H l 8 p o H 7 v w r C 1 7 t _ I y 0 k k B j 3 q - F _ 6 3 _ Y p 3 Q x 9 q o a k 2 h 5 E 0 j 4 z I x - 7 o U z _ o M x z _ 9 R o v p t B 6 g z P 4 y l m Y 7 z y H u 1 0 Y u 5 i 2 R m s y g L x g m 0 C u t _ V j u p K _ 5 M 5 u 7 7 E 7 p t 0 N f i q h 2 F _ _ n r P 1 q _ 2 D t x 0 8 C 6 l 9 p L 8 l w B t 8 q 0 O g w - L - n l j R C 7 y g s E z q n r C o 7 O 6 6 o t C t 2 l 0 E u 6 G - - x B - 1 w 0 G 7 v 5 z E 8 r k I v - g s E n t q h C r 5 m O 6 - l o B _ r 5 B n _ x R s v x 5 C q q 6 E 9 6 s 2 B x x z 2 H k _ r C 6 y 5 W i v r r C g l m q D r 4 4 h F t 8 _ n G x p 1 K q 7 1 i M 6 5 x L 1 2 9 X v k _ D u v r W 5 3 g r M 3 _ 5 2 G i 5 z z I 2 t i v D u 4 t m G r 6 2 L h v O 5 x g p a i m 9 i C 8 y k _ B 8 n x u F x 0 9 g O u u z 4 B p k o e 0 2 7 g M p 8 z X 2 i x 5 C v v h _ B 8 5 i g F p 2 i q D 4 p M m z _ u C m z l o B i m z O h 3 o y J p h i j D _ l 9 B j m - n d 9 o x C g _ p I 7 9 5 x N w r 1 h D k 8 3 M - - f h m y l D 8 g l _ B _ t v P 8 w - _ B t 8 t e l 3 v r C p p w 6 G j z g 1 J k n - c 3 k z N w 2 p 4 L n _ - v E m 5 h G z - 2 t d p o i Y t q s n W 8 z n y B q 6 i C m 3 s p d 2 u P 1 3 p - b x 0 6 z C k - x s O 4 9 2 C 2 x 4 3 I - w m _ D _ 3 u p b j e j y t y Q s k _ u B h h i 5 C - h h 2 P 8 m j 8 G 4 q o h J m u j 5 M w 2 x q B 8 j u y B 6 g o 5 C v 7 5 B z j _ t D y o 8 p L p - q w B 7 r l g B l o 0 s U 1 z x w e p 2 6 u B 8 l h 0 S 7 o 9 6 F 3 t x j C l - p k D m o 9 2 J g 3 s 6 C 9 k j s B 6 i y 9 J l w 0 C w 4 k r C l m x r C r u w 9 D j - 5 w F 7 5 1 q D - 5 t a t 3 8 r B 9 1 i p D 3 w 6 j B 3 r i S l 9 r t J r i j J - r 3 b i - s 6 R 1 8 w - J p l s k B q 7 - d 6 p n 5 Y m g q F y q - i B n 1 g - E k 8 t f m 3 r d v 9 g z F _ 4 q I w v r J 8 k 1 i B r 0 r s E v x 4 W 7 o 2 Z 1 - j I 4 9 3 P t 4 0 r E 8 x L n j 4 h C m 6 x f z 2 5 y K 6 o t z C v o r 5 C i l 2 u P q s s Z h _ i p X 6 8 2 C p o m m D 1 g l z L 7 i q h L j 8 u 7 E n 2 x k T t 5 N _ l l 9 B 4 - l _ O q y s j L q q k 1 C k r k C q n 3 7 S g o 5 D v 5 v l L m l h E l k 7 9 E t l l m C w 2 3 6 F x 0 w w C g t H 5 m 2 q C m s s h D u q x S s 0 8 2 H s 2 g r E 3 j x r B 1 k p N j 7 g Q m x 5 r E n g 9 x B - g 4 I u t h Y v z y g P m 7 m B p w 3 5 b - 1 x 6 C l - i p K t r 7 E u 0 u h M 9 z 8 x D 9 w j v S 0 h 6 b l k B 2 j m _ X 1 p 6 s J 6 o u P 1 - j f l s 4 v I q u g m B g t 5 z B p t 5 9 B s u v R v 2 _ C 4 3 6 n C l o F 6 3 z 9 B & l t ; / r i n g & g t ; & l t ; / r p o l y g o n s & g t ; & l t ; / r l i s t & g t ; & l t ; b b o x & g t ; M U L T I P O I N T   ( ( - 7 9 . 6 7 3 2 7 9 6 4 9   - 8 . 9 6 9 8 0 8 9 9 9 9 9 9 9 9 ) ,   ( - 7 6 . 8 0 6 2 7 9 9 9 9 9 9 9 9   - 6 . 9 7 5 3 5 8 9 9 9 9 9 9 9 9 ) ) & l t ; / b b o x & g t ; & l t ; / r e n t r y v a l u e & g t ; & l t ; / r e n t r y & g t ; & l t ; r e n t r y & g t ; & l t ; r e n t r y k e y & g t ; & l t ; l a t & g t ; - 5 . 0 6 9 1 7 8 1 0 4 4 0 0 6 3 4 8 & l t ; / l a t & g t ; & l t ; l o n & g t ; - 7 8 . 0 5 3 5 8 1 2 3 7 7 9 2 9 6 9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5 4 7 1 0 2 7 7 5 0 1 4 8 5 0 6 0 & l t ; / i d & g t ; & l t ; r i n g & g t ; y 5 l k 8 0 g g j E r g 0 G 1 y j M u 0 o _ W u y q m B y q l k G u h 3 v F k 4 l N k z m 4 L 9 s y 5 F v y x H l n u H k i z h J 3 _ F 6 1 1 w J l l _ g m B 1 4 b s 3 5 E _ v p 8 S w 1 q t L _ z i F n j - u C 0 r 7 k P q 3 z r G y y v v K r h s W g x s v H 8 s 4 0 C v 3 z g a y t 4 S l q y 5 S o 2 y T m 0 y _ B i x j u T z w o _ F i j y 8 D r z g 1 H 8 j w v B 0 v 3 1 K m q z k F _ y s k B z 5 _ j M v y m M t x u 8 H n 8 4 9 J r x j Q h 0 n - I p r - _ O l v p _ O z 8 h j E 3 4 6 s D m t 0 _ O t k y g E 0 9 g g D u u 2 8 M p p l v M 6 6 D u u 2 8 M 6 4 q 9 M u u 2 8 M - - s f l w 7 0 G v m k r C j 2 6 9 Y p 0 7 O _ z x l b h i n D i 3 k 0 K l o z v q B t P k v r 4 W y u k p D s o 3 r O 5 6 r g I o 8 m 2 H n q 2 S 5 1 m q D q Q 4 w 3 k P m p z p C 2 y 3 5 K n 9 g a n 5 m t S 7 6 O k q l z N m n y 6 H g u q Z v 8 6 y N v 8 6 y N 3 i v - D q k q s C t u q w C h u - M v 8 j - B x 3 h G n n l E 6 6 5 z E s k j 2 B 7 v j O u x o I _ k r v C v 6 s m B s o i j B u 3 B l 0 4 W j 0 o h D u q o Z t 7 p D w j 0 5 C 3 _ y p F n l M t 9 3 0 K 2 u Q i u j U i n 9 1 B g 9 2 E 1 h y C 5 l 7 z G - n u P u j u 2 E p h 4 i I u 4 z i P t r y 2 C 4 0 x 6 Z z 3 r G n v 8 _ G 9 8 k o D 8 4 0 8 L l x _ 8 L o 7 g K u q t _ S 7 o w 3 G r j r 5 E l y 6 8 W j w k 4 B j y g - L i h t 8 W y 6 C 5 p k 2 G k - p m J 0 4 l 5 B 7 - y t J s _ 6 t T 1 x c w h - U 3 5 o l O 3 5 o l O 5 5 o l O 7 v g 8 I 8 u 2 T 6 k j B 3 z 3 t R t s - 5 T s 8 n G j 4 q i Q l w h v E s 4 1 z B q - l z M o - l z M g 7 w 6 G z 0 - b o - l z M x k Y 5 7 x q K t t 4 o L 0 9 u o L 5 6 w j t B r o 4 w D 0 9 n _ C q h n k P v h y k P g i 4 5 C n 6 x s D m m i D y k 7 q K y k 7 q K x h s G 8 l 1 1 H y k 7 q K x n q D p v 4 F 9 u s v G 3 n i l B 9 o v h N h 3 j i N n s t S 0 i w _ J 8 n d l q j 0 O n l o _ P p l o _ P o k u W 3 2 7 s B m 0 u y F w 8 t 4 V w y 2 W h w _ z O w 8 t 4 V _ k l B 5 m p w C 2 v u j Q 9 m r a - j - g Q j 0 w x P m m 9 d j i u 3 B v l _ s I p y 3 1 P 6 9 j 3 F _ i 5 u C v 2 x 3 _ B l m t m M m l K 9 7 t D v 5 3 v M i 1 r 8 x B _ l 3 W 9 6 l 7 F 7 v n m r L 0 u x n E l h j w B i p r s w B x r 8 i M i p r s w B 0 2 1 H j y s a j 8 l 9 I 7 l v w U o 6 9 6 C 4 8 0 i I v o r 7 K 4 o j 9 B g r 2 p B l k k s P _ 5 k s N - o m - B 9 1 i 0 Z 9 s z n B l j 5 z P v 8 3 k N u 3 i i C 6 r 0 z Z 7 j v l B 5 5 - _ C - u p w F n q s o K z m 2 m E n - 0 v U k u t O _ 5 j t C y n 3 x J 9 q 9 z H 4 h 7 m D t m 2 2 U i x 1 z H 4 h 7 m D k p x k S n p 1 B g i 6 z M - p t p K z o 5 D _ h 6 z M h - 7 H 7 g j r J j 6 1 4 B w _ q _ E 2 i - z M 2 i - z M k r k r B _ o 4 z G p i 7 y O - l 2 c r k - n I p i 7 y O r i 7 y O p i 7 y O r 6 2 G n x 2 7 D _ y 3 z B _ w y i M z r 8 i M - o w q w B k n i M z o 2 0 I 6 i n 4 M 4 i n 4 M r 1 - p G 8 _ u q B i g l t B 7 n 5 p H 3 i t v 8 B 8 h y g H k 5 7 F s n m k B 2 v u 9 V t 8 r q I i l l n D l _ q o H l v 4 6 B l k h m K k l q m K l k h m K v m q 7 E 3 j 1 c r 4 8 p J y s l q J q k 0 p J u _ o x H x t s F r 2 u - F j h z 2 C g h x 3 Q l j j o Q 6 k E 8 m p 1 C r y l s H - s h _ S w r 0 5 I 0 q p 9 B v 5 o 9 S t z n 2 I j o q u B 6 u z e z p u z H 1 t 6 5 3 B v p q 4 K w 0 u E k i u 0 l B v y k t J _ 8 7 s J 3 h l z C x n m j C r 4 8 p J q k 0 p J y s l q J _ 2 Z j x 3 R i 3 3 i Q 2 p n v N 0 i 9 5 B 6 n l l Z o n 5 3 B l p t 1 N r 9 t t I 0 9 g O 7 l i _ B p r r s C j q l P r x h o C 6 1 x B j o m _ Q n p s K 3 w p j B 4 s s v d y l F h s r D 3 p y 0 N k w t 4 B g q i U u v w k B s x j k L z 9 s C g _ - v L u 8 I 1 w 7 n D 2 4 2 _ Y v o 8 F u y q M 2 p v r M y h r y C k 7 - C 7 h 7 H p 4 p n B w z - y M 0 y 7 D l i x i D q _ 7 G l z 9 p F 4 1 6 0 D s 8 1 l J 5 l J o 6 d z 8 k k I s z o 7 B n 2 x P t 3 1 E _ z h H i r m h D 4 1 7 i B 8 9 6 c 2 z S i k _ j D x G 9 q 7 p K m 6 q C 7 s i x B 4 0 m h C m 3 w k B h n n 7 C h 7 1 t D 9 o 9 C h s 7 8 B q n - E i 1 i 5 R 1 p y h C _ 6 7 G 1 g j v L i y i 8 L 1 u 3 E 6 z 2 y B 4 7 y p B 9 w h s D p y r x C y w 8 H j g i R k r u Z _ _ n Z _ u m N r q y k B m 3 r h D m 7 x z B - z k T 7 7 _ J h l - T z j j s B x y l z H 2 5 G n 2 l j E h 3 g 1 M - 7 9 q C p h _ t C 1 0 8 y D j s u I w v p 2 C 7 q y 6 C p s p N x v j p B 4 7 z z B m 0 i _ C g s g C n u 8 u B y u _ G k _ 5 g D z i w 1 B o 7 4 E j 9 g D m - i t C x l 1 r H 4 g H s 8 h K - 8 j _ B w 6 u P 2 v m n B 0 i B j 0 4 S 4 7 g n H 6 5 u 9 C - y g g B q - l C m - u 4 B 3 w - a g r i b 5 5 w u B v p l q B r 0 i B 9 t z w E j g y a k 3 l M u 3 p n H z o g 3 H 2 m i K 9 q t x D u s u I s q y s C r t h C q 8 z - D w r l g F s o L 4 y i o D y 2 u 4 B q n 2 E h j s g B p n j n B l t r s F 0 3 C i r 6 u D w 9 u G k m k w I 0 m 6 v C j w l B o o j C 0 k 5 z C s q m u D w g 5 s M w g 5 s M q k u S 7 h h J k s v r E v i 7 I 8 i v h C y n r z B 5 s t 2 B o r z P 9 y n z B n 8 2 _ G x q v M 1 0 1 J 1 2 w n B 8 2 3 1 C u h 3 w G 8 z 5 L q o v - K m 1 y 6 B 7 _ g s E p w b 3 v z i C 4 g w y D v y a q g n 7 M z q g B p k 7 t I x o 3 V g 2 - 1 J 2 0 n W - l s 8 B v 6 F 4 t v i J - 5 j b o 5 l 1 P 7 o f 7 p N h s r - D 6 8 - g M 2 2 p E - q m I o q h t C r 7 _ n E 4 0 _ 3 B x m 8 7 B s h E s 0 m s D r s z 6 G y z s o B q m z Q g t o j F x t s p C i t 6 5 E h - 9 i B 6 3 i _ C s t 1 4 B - 7 - j E n u 2 o B o m k 8 L t j 9 S i m v i C p g 1 9 H 4 F k 0 x s D v 2 0 n G y h u Z l 6 8 u B x z o 0 F p w p 3 U _ k U h 9 - s B 3 3 5 z H u i n n B q j q G q 7 x s D w n i I 4 q 1 2 C i t z 1 E 7 t z C m j 0 7 I j i n J i x 8 I y n m 3 C i 1 8 h B n w 2 M i y - u F k 7 9 C 6 7 z k L 3 6 S v s 2 z H r h k J 5 x u d o 6 o k C 0 u n W _ j 9 Z p 6 B 7 5 p z D o p r u B 7 s - k B y 0 4 E t k w C v 9 2 q F 9 0 n B - 7 t 5 C q j 6 q B o j 6 q B p w w n B r w - r F 7 _ l l C u u w v D g o o j C p 7 F 0 m x u B u z i n C 9 t i O q h 0 B n 2 l 2 B 3 8 5 _ F t y t F 0 n z v B n h 6 G z l t q C 0 j - D 0 o r p B 7 3 j n G 0 l 2 8 B t 2 2 1 D y 4 _ G o l o 4 D i _ g d - 0 6 D 6 v o v C 0 8 0 v B s l 1 2 C v 0 k g I s l 6 w D l s 2 p B 7 8 0 j I w r n a 2 k - 7 C j z 8 n F u y g n B o 2 m u P 8 1 z Q 2 x - w E t _ i b m j q v J 6 t 4 _ l B t 9 n r J v e o r v 4 T 8 5 8 h C 3 4 6 T r v x 5 E x _ r l T 9 5 p p G x m 9 v D r q q y O h 2 o I p v p 6 P r 0 n d - s n k J - w p m B 6 p _ 5 H 4 s w l D 0 r z o B x l 4 i B x p v - R 2 8 t u C k 4 h 5 E h g _ b z 5 j x Y o y y 4 D z 4 m i J x y 5 m X j - S z 5 j x Y - p s w H s 3 x 8 E 9 j 4 g B m p 1 2 L l 2 5 _ G o t t 4 C - h _ i B p o u o G 3 4 7 9 K 3 4 7 9 K _ _ z K 4 m r 3 F h m g E k m u _ L 4 w h 5 v B m m u _ L _ u r 4 C v z t p F 9 u o K s y m _ O m o _ j C m 6 s s I s w k c z r p v c t z 8 B h 0 p C y z o g M 0 0 2 x L z g 9 I v 0 z w J i j p 6 H g h i i M 3 x 0 5 F q _ 5 8 O t l 6 i E 0 j k h S m t t 1 C r 0 t v V 7 k 8 x B i s y t E 4 7 m 4 B y m m C r v - s B y x k u C 6 q 4 s V x r i 4 B 2 i 7 F 4 i _ h J i s y N 6 p z j S r 4 Y 7 5 7 f 4 7 n r L t - p L 9 s g 1 E 0 - z p D s p _ g E 8 _ 7 m F p 0 s q O z k w 2 C m 9 k L g 7 6 3 L w 9 q N k 6 8 e 4 w z f l p _ t C n j p s C z r n B 7 k n v D 5 8 n G v h h 9 B p s 1 O q _ r 5 B 2 4 6 B _ 5 q N q t _ n P g 0 l 6 C w z n E 0 i B o 7 4 k G h 2 k 8 C u i - 7 K 7 4 h Z 7 y 6 n F v j n z H 8 v u G 9 9 - 8 N u v q 9 N 4 o 1 B 1 1 y o M l h 1 9 N 9 w p 8 L x 7 j D 6 h x m N 4 p 2 H y v z g R s o y 0 C 8 0 n Z p 5 j y C q 5 M s z j x B o x 7 M g u 1 r F 4 s 7 4 B l i i l I 4 n u g B 0 t l n B u k C j r s w E 5 s 8 z D s z g t B 8 m t C p 5 v P l 6 4 v D 7 t 9 B - l v C - 9 r - K 3 _ n F 2 y v f o x t t D t - q g B p 9 u X 3 x q u H g 1 v W g 4 v 8 C t 8 - w B - i K m 6 4 r B p 0 w 4 H 1 0 t j B z y 9 s B l 1 l L 1 6 x z D 7 n R p 1 x 6 C t 3 5 8 B h 9 5 m S _ g 9 V p v 9 X i 8 p p L l 6 g k I h w v m B p 2 h q B j n 1 q B k 2 w y S n 0 u D p 2 h h N 7 6 h j C s z s 5 I u 7 _ I l v g Q z y h q D k 5 x o B l p 9 w D r 1 s w F 8 r s F 0 0 0 h C 9 6 x 3 F i 0 x N 6 k 0 s B p _ o F r _ h j B i 8 r 6 C n m 5 w B 2 3 t J 0 o J x 4 p Z v p 9 z D m - g f 9 u l O s j w 2 C _ 0 n B 9 g g R o 0 n t C w u l k C w p J y p z U i 1 x 6 D i z o 6 F o 9 s I q k g 0 B x _ 4 t B r h g 3 C t j 0 3 D j s r I g q o H k 1 j k C 6 y _ g B t r r t B r g S w - 2 J t y 9 k D 5 z n w D r l 8 g B 3 8 q C 8 5 _ x C 5 8 - P k - 7 t B r o 8 i B v u 0 u G n l w h D o 7 r C w 6 p Y h t 5 4 B r y z S i v 0 c l g g E v h S t 8 p 3 D - j n w D 7 r h - C l t 8 B 7 p u I n q 4 Q x 1 y 1 J - j t B w 3 k Y 7 m n w D z z g G r t 1 5 B x x s Q i o 5 H 0 4 i 0 D y m 9 e 7 6 y E 3 o t G q _ h o E w v - 9 B z m z K 4 t i k E 6 8 2 z C 4 0 B x - 6 w X 5 5 j t C y 9 - z B i z g w C r v p f o l 5 D r t g 7 N z r q t G m i 1 L x p 1 z B r 3 g C w n 0 0 O 0 3 3 B 6 0 x n B 3 0 v Z 2 9 l 9 B h k l 4 C x 5 k 0 C r 8 P p k g 2 B x n p v E 0 0 d 5 0 x 9 E 6 h x t C x 8 K 3 g j K l s g x B 5 n 9 M p - p Z 1 9 p n B 7 z v K u i B h z l t C 5 5 o h D z w 3 g B h 1 k f 8 1 t X 1 _ s m C m h _ P p _ g B 9 u k 9 D j 9 h h B k 5 n Z m 6 s x B 6 1 2 g C 6 4 w 1 E n 3 m z H p n m O s z 6 z D 6 q z o D w - g F h 9 9 0 E u g h _ E h w j V 5 o 4 7 D s 0 r m B 2 l y v B x q 0 7 D y - 3 S x 6 t q H y j 8 6 I m 5 u R y 7 _ b 2 _ t 2 F y 3 k b - 8 o s D h y 9 e m t 3 v C p v 3 o D 3 1 K 4 y l k C 1 w 7 K & l t ; / r i n g & g t ; & l t ; / r p o l y g o n s & g t ; & l t ; / r l i s t & g t ; & l t ; b b o x & g t ; M U L T I P O I N T   ( ( - 7 8 . 7 3 3 8 1 3   - 7 . 0 1 2 6 7 7 9 9 9 9 9 9 9 9 ) ,   ( - 7 7 . 2 0 8 9 0 6   - 2 . 9 9 7 5 3 0 9 9 9 9 9 9 9 8 ) ) & l t ; / b b o x & g t ; & l t ; / r e n t r y v a l u e & g t ; & l t ; / r e n t r y & g t ; & l t ; r e n t r y & g t ; & l t ; r e n t r y k e y & g t ; & l t ; l a t & g t ; - 4 . 1 2 2 1 8 0 9 3 8 7 2 0 7 0 3 1 & l t ; / l a t & g t ; & l t ; l o n & g t ; - 7 4 . 4 2 6 8 4 9 3 6 5 2 3 4 3 7 5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5 5 8 9 3 9 8 1 1 2 5 0 1 7 6 0 3 & l t ; / i d & g t ; & l t ; r i n g & g t ; w 4 o - q m k h i E 1 q g 0 H 2 6 7 E w 8 j 2 c n z 2 y B o r j 5 Q 4 _ p u I z 5 s g G p k 7 2 U m 0 2 U w 8 j 2 c 6 7 3 W g g s i B 9 q 9 9 L 8 r r y G q w 4 z H o j h w S g 8 u h B v q q q c m i x Q p j n m V u w v h G 4 i 1 m I 6 4 v z R t 5 y o B u h x B 2 5 u n L h t _ h B 9 6 m i G 3 2 n n M 4 7 6 D y v 4 l L j l p n V t 5 D q 0 _ B q j g u a q m 8 g C t q 9 r H s 3 o g G p x 0 G u _ g p N x - q F s 1 _ l C 1 u z j S r 4 - n H 1 7 m p B o w r x J 3 4 i x J 3 4 i x J 3 4 i x J o w r x J 2 - _ z B 1 m C l w v v F w l w w Q 5 1 k w Q h 8 q q C i 7 r F j 5 q 9 T n t J _ 6 s o W k 5 i p F k u 0 3 C 4 p y s K 0 x k t K 5 j s D - h u w D w w q 9 B 6 m g 9 S k 8 p v B y 6 1 3 E h 4 6 5 B - g 0 8 X 8 o g l D 4 k 1 1 J r s 4 7 X 6 G h 3 f y n q - P 4 o j h J 9 4 h b 2 1 m - K 2 1 m - K z h w - K 2 1 m - K i i 5 l B _ - _ 3 R 8 y m E 0 2 7 y i B 5 X o 9 w p i B g s w F v w 8 8 d v u 0 U h m u 5 Z m m h G u 9 p q B 1 q z 7 I u 4 t 7 T 5 w 6 r E s u g z F l l h 7 T 6 q k q H j o i i D o p k 8 B 1 q 8 u P 9 s i G 6 g k g U o 3 p j B r r M l g w E i g - 3 C l _ _ i J 5 2 w g S q k J 7 8 x m R 2 2 k g S j v 8 R t k 1 l H 6 i u y K v 8 k y K g _ p p q B v 8 k y K v 8 k y K v 8 k y K - F u s k w J 1 w h y J 2 o q y J 2 o q y J n n 6 9 H _ h l H y m 9 m P v n z 5 B h 5 n v b 1 z x M v u p q V x 6 1 2 G w u j h H k 2 h 4 U _ o l P h 5 n v b 5 5 o 0 B r i o 3 P m g 0 w K m l m Z 7 9 v 1 C z s x z H - 4 h u Y u n E h 8 l 6 C v g v o I l 2 5 1 S i u 5 J 4 3 Q k u k x O k 3 j 6 J 0 n r 9 B g 7 j b - o g - M y z 1 t U y p j o B w s k y L z 6 o t U g n 7 3 B n 0 6 n K 7 r 7 i M x x x l C 8 y Z _ 8 j 0 a s 0 - 0 D 9 - g O 0 2 p z C 9 z 0 4 J 7 j q g I n y j D n 3 i 5 K q 0 s r J 9 j z B s 8 i F 0 o y w O h r w 6 S 7 - v m D n - _ v G s 0 2 2 I u u 5 3 E - 4 j D 0 g 0 9 d x 7 k i B - z 2 1 T 7 m t 1 F 2 8 - X 9 g 6 z B z 8 _ j D o k 1 C h m q 2 B m h 8 7 B z h y S y 5 g I p r 6 v C 5 i 6 r H k 1 0 3 F j h o p E s 6 _ F t k i q C x 6 h o D l r E 5 8 5 s D i 7 9 _ D y y v r C w k 5 8 I 9 3 8 h C y h i K 0 _ z 1 H x j g 7 C y 9 n x F - _ 7 B o 6 p m B x _ t X 8 w i z B o 0 p n D t z p B v - r i H 6 8 5 d k 1 E 9 4 g M 8 7 _ c j r 7 n E l 0 u S n 8 9 e s o q 0 E 0 2 g T 0 _ r K 5 s 3 h D s 5 r s E t 5 q K k 5 _ F p h z o B y r 9 9 E v v k 0 D x 3 i B 4 p z 0 B t x 6 q C i 0 v J z l - p B h 8 w K q t 5 _ B x 0 h C 7 4 i w H z k k R _ - v B y 3 1 6 F 5 g u C 9 z r Y 4 6 3 F 2 u 9 b g m h B _ i l 0 G s v - 1 G g 6 l w B h q m q B _ i p K w 8 0 C y - v S x 6 r u B h s l q B z n 2 X g 7 j t C 1 u h C z 9 _ p G s t 0 D k s 0 l C q 4 5 7 D s 0 2 - C i 6 6 7 B w r u I q w 7 p C h w 6 a r k x 2 K 2 6 1 B - 5 8 _ G l - C 0 3 s n F u 7 2 L m 3 l s I v 9 h G s q z 1 D z j m 8 C 6 p q y B k w 9 E 6 r 3 u F 9 l _ 7 B r z x L p y n J 2 t x j C 1 g r j B h o 9 B k 3 i - B - 2 k C _ p n 7 C t x 1 B s 5 i k D 1 s j v I t 8 4 f 2 k k 1 J x 5 E m 4 j n B v 1 N 8 m w 5 B 1 - r j G 4 n 7 C t q r u J y _ 0 D 6 k h 1 B g w v Z 1 4 i P v 2 - D 7 6 i U t l x k B 8 v s s D k o j 4 E 4 6 j j B j 0 5 2 B 1 n u g C 1 q 4 j C g y u x B j k 0 _ C 5 4 1 S p 2 y u B t 2 q F 3 l z Q z t t u C r 3 n t H v r n 8 G 4 1 l T m x v K 1 5 o l B g y 4 w C k n K h r i f 3 p _ w B j n u s B j l m h C 2 q _ x B 8 k v j D w 2 9 i E p x j E y o 3 T 3 q 9 - G h o g C _ 4 r l B 8 q 0 w B 6 x h R y r t B k z _ x E z x n C y i o 0 H i v i n F q 8 m C l p 5 1 V h 2 1 W x r 6 m B h 0 j 8 L x 6 1 L t y w 7 B g g m X u 0 i 1 L 9 8 z O u 1 g _ F y r t 3 C l l _ U r w n R 1 4 m D p i z g L m z t l E - u i 9 D 1 0 w T u 6 g 6 C w s l C z 7 p t C l x 1 _ C 6 g m t C l r m H 5 u i W x p o t E z 8 - M l 0 0 K z w n G u i j k D 0 g y h C v 5 i m D 0 y n D 0 s r g D z t s o B j t m 9 B p z r E h w j w Q t v m H 1 g l k B z 0 z I u 9 9 g B _ s L q y k 7 D j 5 e 7 h - l E j 3 m U x p q D 7 1 l b 5 4 - 9 B - q o O 2 m g W u 2 u u B 4 7 u j B u 4 4 4 B p 6 l d D 9 p j R v k t 2 C 2 j x n D r 8 _ 8 B 2 8 - V s 1 v 7 C n 7 9 1 E m 7 w i D 3 y W k 7 - K r k s C _ _ m X 2 p i T r j k w B o 8 m I 1 h j T w u 4 D r n y S y U v 4 8 l E 5 m j l B 1 - 8 q G n 0 q M _ 4 4 B 6 r w F s n 4 q F h 8 w K k x p u B 7 5 v P h 9 4 U m 1 g D 1 4 - _ C p g m F l u 5 t N 1 q l w D 2 1 4 s B g o n S 3 7 t X o 6 T s v _ b m k u u H r 3 - D g q v D w w y O t m - 1 J h s D 2 q 2 C y h 1 E q g C z 4 l V x r 0 v K 3 2 _ I y 7 q B 2 _ w 2 C x q y x B t 5 _ E h l z _ F q o k 0 B 4 5 s H 2 3 t w I n s i u E i 5 h 9 B 0 q y F u o 9 y F m 8 3 d 0 4 u D l w q x O o w 2 2 F 9 m w 8 B 9 - h y B 6 o t d k 5 s 2 B z 8 p K 3 l 2 6 C r 6 t N p z v k D q y 4 X y k o 6 C j q 2 P m v w 0 C i 8 o E 7 u n t M k E 8 9 4 1 B z g k 8 I - _ p G 2 r 5 j F k p q n B v v 8 1 B k 9 n x D p o l L i x 1 w D o 6 p 3 C _ - 7 S 2 n r F y 2 9 Q p m 8 g N q x i s C 0 6 X h 0 m e _ n x _ J 4 v x n D w n o 4 C s k 8 j C k - 9 2 B r 1 g - C 7 j q 7 C h 9 t J r q _ i D 3 i 9 k B n T 6 2 o j E 7 9 p h E 7 9 - O - k z j B m 9 g 5 D 1 4 r H 1 h z Q _ l t D h 3 - Q v u 7 X 3 j w 4 D v 4 r B 6 k x D n 8 p G 1 r x 4 D l i 4 k C o 7 2 q C h m j 2 B 1 h D 7 x 9 n C g 3 J k w 4 g B 1 w u 1 D l z h F 8 9 7 j B 1 o 2 E k v - r B z t 1 4 B l g 2 I z - o S x x i U l 0 l v B t n Q v j u S g u 7 V o 7 2 4 D _ q _ D 4 x 9 9 C q 6 n k B k g m m I x x y 2 B u j z T r m - S i 8 i g J 1 F o _ l n G r t t r B 3 _ w y E w o p p B q - E t r s 2 C s p t 8 C q t r C y q l Q - w 8 C g - 4 X 4 7 _ J x j 9 f 9 g k Z t h n B k 6 x _ B 6 x Z 7 9 k O 5 p 5 s D 9 t _ T t u g d k k 6 h B 3 v 3 D 0 g w X q h 9 m E o u 0 N 5 p l L q - m L p 3 y B r y r j B 8 t s 6 B i n _ F r k j N 5 o j o F h i u B 9 6 7 I 9 l x M 2 j q H x y K z l 3 q E 0 6 v K 6 - z h H p v m 1 C j 4 f 0 r 8 j C k l 5 v H q n l _ C p 6 m p F h q p G _ o 2 C z 4 _ I h 6 5 p C _ m D 4 q 3 3 D y 9 q f r 9 w t C 1 w q b 1 h x b 6 q 9 G k 0 y u J 7 0 h Y x s x W h - l 6 C x - s x B r u - 0 B - r q h E h q p H 6 7 l T n 6 y 1 N t y 0 K 0 7 0 v G 1 h n 8 G i _ L i v s E p t s _ B g 9 3 s B n j i P v 2 r D - _ w S h s r E z k C u 4 _ a t x g r B _ 2 9 2 E 6 s h T v i u - K 9 o g 8 B v 9 m D h 4 u j M - 2 s a y - m C 1 7 m f 6 y _ 1 I s 8 E t s T o - k F 0 _ z c 8 _ w D 8 r u T j i p x G s v o C n 3 x J 2 2 s s F n h t Z v x 2 m D 4 i i h B j p r m F 3 n t E _ 0 h d m m h N w k 2 s F 0 v 6 U 5 p H g 3 _ a u o j h B y v h g C 6 s q 9 B k y o z G k 8 C p 6 r W g 5 i q B m p 5 _ B z - i l C 4 6 J l y 8 O h _ q b - 4 j H r 7 r H 3 2 9 F x 2 m o B 6 9 i - C v _ t J q 5 1 p C 5 6 p G i o q H k p i Z p t 8 0 I n p q 7 B 9 - 3 Q p _ y 6 B z k 2 S 9 g k Z - i y P h 8 l 5 C 3 h l h B 2 m 6 e x 1 D 7 y v U w g 4 E o n - 6 B z z _ V 6 m H p k _ _ B 0 u 7 N q w q s E u k l T 0 p 1 u B r q z p B 9 o 0 l B j 2 4 M i k t H s - w L 3 h 0 l B x p x F k 8 2 C p o m 3 E y q l y C t l j Z h p n 9 C s t w j B 3 w G x i 6 z B t 7 y 6 B x k _ e _ z L 3 t x Y o 0 5 5 B 3 p q I g 8 0 j I o B 6 7 9 M w m q B _ j - g B g w f m 1 1 l C t 8 j g B y l 3 L - g 1 H 0 8 9 o D z 3 l J 5 s 5 I t 4 z p E k z 8 D q r p R y 9 t H y s h I z 3 l J i v 8 F r - U i x o q B u _ m S 0 h 7 f 3 y - Q k q h q D 8 x o n B g 0 q z D k 4 y o C 9 u C 4 q s y G r x w 7 B 4 2 o B 4 g m X 9 v o I q 9 _ u B _ 0 k D n - q D u 2 v e 0 9 i _ B k h q P y q o H w y 4 P j g h b u u l 7 B j p j C 0 n l y F g 2 j v C t 4 1 M t n - m F 7 q g R k 4 X 5 g 2 F 5 _ x S m l _ c n q u 8 B i h u h B w y g U n k v F 9 x k X n p o _ B i h k G m x z C y 2 r k C y z v e z p z X m t x h E q s g 8 G p z 0 K x n p C n g q - C 4 r t h E 8 2 K y o 4 t G 2 v m Z 8 x s J 7 h 3 4 B s _ p I m 3 4 8 C l 9 q 5 B 1 z 1 C 2 p 7 V 8 3 v z B k o 6 e i x _ N j y - b x x i U z m r J k l p G m j p 2 B - h z S 3 g J s q p j B r z v z C y u - e j t x 2 B 6 0 Q t n n 3 C l - 2 H _ l 6 B g g n 9 F t 2 8 N w 7 6 8 G q 5 k U 6 w w 1 B i o d 8 s 0 j C 4 w 2 q B m u 7 B x y v c p n l E 2 u x O i u - N 2 v R k z i q B _ r 1 4 I 6 m 4 c g 8 p P r 1 8 r E s g m N u 1 r C 4 1 2 - D m h z 4 B w h 0 c 3 q 0 E 0 8 2 L 9 8 r r B 3 y c j x 4 3 E q 5 u S t 9 p I 5 i r h B 9 j j l B 7 - j B 6 p 9 o B h 9 3 l F l 8 4 E w o W 1 z z k H 2 u 8 T v u 5 C r k 9 H p 4 z 1 D z - v P n _ x N h x j F j h t n B 8 h 4 r B 7 - 4 q B l g j R w i w F 1 _ s G s u P t _ 4 O r y 5 n D m l x p B 5 g g l C n _ Z h 2 o Z 4 h z _ B p p 3 4 C 2 p w F 2 6 h n C y r u V _ 1 k F 0 u m E w 5 1 h J 7 4 d n - 2 t B o s 4 s B p v l 4 O t l u D 7 j r c 9 0 y X k h k v C t 6 _ S t 4 1 M 4 u 5 l B 7 x u D w h i 5 B 2 j 0 9 B h 8 q F p 1 3 O w u u C h o s z B t u i v F 7 n o B j 3 w g D 8 k w m E j j l k E s 6 n - G 7 3 6 r B - 4 E y l 3 L z 6 j q C s 4 1 Q y i m l B x s l u B u i C y 2 _ d z v _ p B l u m _ B w l B 7 q 7 g B 4 8 D h x m N 4 i w L i h 4 G 3 q 5 G 9 k h 5 C 0 8 z S _ r 8 m E n z - D u y C 2 i 8 F u k k L h l y - K 9 6 n n B _ _ 4 D k t x l B o r 8 h D h y 1 N 1 4 h w B 4 7 n H i 7 3 S j u 9 K - m r E j - h T n 2 2 J s x o I 5 8 i l B m w m E 8 h 9 G h 0 - M 7 1 u n B i 1 o U 1 m 8 i B o 7 l G g g 2 B n y g h B _ j - 1 C k m o d h 2 t I m l w C p z j B i 6 7 S 7 x q M 9 y 7 O p n 9 E 5 _ s B 5 6 x 5 B 7 1 r n B - l t I 1 i 2 F 5 v l h C 5 i z P 3 3 h q C t r l j B l w i U 5 l 2 E 3 v k R m j w B o z s J h 5 1 g B _ x r I 3 n n I 1 p 4 L 7 z m K 1 l n N i y 5 k B s 1 o h B i 1 z E 9 k k 0 B j n s G 9 g k Z 1 2 m W z v _ p B r 0 r 3 C o o z L z p 4 E j _ w K p w o t E n o t F 7 k x C 8 y _ H 8 g q N k q z V n 7 3 Q _ j w S w n i C p k x F 8 - h h B i m 1 j D o h k B s 6 k Z n 9 o Z i h 4 H t 2 6 B 7 o w g B _ o 5 m C _ g _ c 2 l k J 8 4 r D z 8 l J 6 h _ u F 7 5 1 M g z 8 D 6 9 9 x G h 7 H s 4 5 C z n y Z p o 0 U 9 k n P m 7 t L s v h C w o q d 6 o E i g 8 N t s 7 c - 7 M m l 3 N q _ k _ C 7 m p H l l r J p z x z C i y 0 t B x g 0 P m 8 p K h 0 - M 2 4 m O g r t G 1 h l h B 3 i w o E p 2 i l B 9 u t F g o l D 6 s w V 9 y n d i r h I 7 - h E _ 5 - V 9 m y e j _ 0 9 B 1 q 6 C n l 5 M n z 6 Y 3 q g i C y v l V g j j u C l q _ N z x 0 B 3 x - Y y 6 3 p L 3 o 0 O o 8 9 O j y y j F k k 3 L u 3 m R p l x V 3 5 l w C q 5 4 I k 7 q x B z s _ - C 8 _ 9 P t 8 n 8 E - n 1 J 4 5 4 H 9 u 9 V u o f y j y O 7 r z x B t l 6 z B r t 3 u C h x C k 3 w - C n 0 v L 2 p 1 u B 6 i o n C v l n B 9 2 p S o k t b n l j E i 7 o l D z j l O 5 q 9 E z l 1 U 5 2 6 h D m v w R 5 1 9 k C 6 6 _ n B 3 n k H w h m q C w 3 u h B z z 7 a 3 u j 2 B 2 2 Z 1 k u 1 B 6 n w X 7 8 s n B m 4 v Z i r t K 9 q 6 L 1 q 4 W 1 n 1 X j q e 4 - - 6 E 9 - z z C j m g l D r q N 4 o p H 3 C y B i s j z B 1 o k 9 O y t _ B 9 t z 8 C h y 7 k E j x 6 g B 4 i q o E 0 7 7 n D 3 i 7 P i 1 I g 2 7 7 I 8 i w n C v 2 v D x t W o z y e 0 x q G 5 2 l d 0 8 z k C m z j B k 4 4 z B o _ 5 Q u n u F m s - g G t w 2 S 6 r j B i w y K 9 s o I l g 6 D q 9 3 T n 9 x D 0 2 J 5 0 q C 0 2 0 C g 3 k B h z p f 7 w j U 6 4 v 5 C 2 4 8 3 B l x x 8 B m t - e v 4 - Q q n t d 7 g 3 k C l - 6 D 4 p o a 5 2 z J i y g R k 1 h Z r 3 _ 4 E q C 8 s m Z y 1 q q B o k M t y p O n 6 w k I y 0 7 t B x p 8 M 0 6 F p - g r B s s y K j 5 1 o C q o _ D 6 _ t - D n z 9 V r n j 2 B x i 0 C y 7 i H i 8 l s C i X x g 1 n B g l h I k x y B 9 1 2 P h t g d m 7 g I y 3 n B 9 3 9 _ C 0 k j O y w z E y o x B w 1 u 3 D s _ n u C r 6 0 E u k h b 4 j 5 I p x 5 - B z 0 k s B o 8 n K u w l j F _ y - D t 8 g J - 9 q Z t _ m J s _ 1 E k v 0 X t j l x B 4 y k V h q m t D v k 1 g B 2 v r s B t 9 8 s E w 6 N 2 2 v N n j o k D _ w 7 V o 2 0 B w 0 J g 0 q s B w p o p H y v s B 7 7 q U r q v r I v 5 k B 6 0 u I u w n Z 4 1 w w B w k 7 l B 5 7 2 V - 8 x g C m 0 _ 9 B u k 1 1 B r u 6 U v - o F 9 g 0 u B 6 y q p B 1 0 u L r g 2 F l 6 o l B r 7 n W 6 h z D l 0 - j F w n j O i 7 - U 8 9 3 G m o q t D 4 t f 7 j k _ C 1 n z B x 0 5 M v p 4 P m 6 u g C 1 g q s B n l 8 M g 3 l T w y h P n 6 h 7 B 9 _ 5 S 9 i F j 3 u Y h g L 4 9 i o N l z v O n 8 r E l m 7 K p 9 g b v k 6 T t 3 1 V z k m J x n l B 5 t u 1 G 6 r n l B 8 - t p C 6 s 3 N j 7 U 3 9 i 2 K t y 8 5 C 7 x v E u i 2 - C 0 l q o F 6 k r B o q o j B l 1 i w E x 7 0 C l n k J k k K 0 q 7 E 3 u N h i o I 8 r k D v q _ w B r y u l B 8 n 7 r C p 9 n C 9 2 r t E p q n R g 7 x g C y o 1 Z 0 t t g B z 5 u X q t r H h 6 i h C i u o F h z q G z k n H j 8 w K x 6 n I t q z P k 1 Z m s 1 y E 5 9 t S 1 5 t E y v k E z v y x B v 7 2 c t y 6 V 9 5 j I 2 t r q E h z w Z o y o o K k t C o p s X g h 9 B n 2 2 E g v 2 R 3 j n Q 7 m l u B u z 4 7 C i y U 3 n m Y u o 4 S 3 u 0 t C h i V w i w o D g t u V m k v 0 B h h S p l i O t 6 l J o i 0 L _ 7 y F x 8 r E 0 4 3 L n 4 s X 5 v j k B r x _ G 2 q d l 6 2 X w h 0 c r i t u B 8 x v s F 4 5 v W n i i B _ x n l B 4 j - i B 0 g 4 Y 1 n 5 V 6 w h Z p 3 9 D k v p K p 5 z - E g x m I u j t L p v w W i y m _ C 1 8 1 k B r p 5 H k 5 g a 8 5 M 6 i j N 4 o 6 r E 7 1 n b o p i X 8 h - y F q r t B i p j 4 E 5 p 5 G - 4 7 O _ - v n B v 9 q F i w 1 S g 8 o D 1 - m m I 5 r o K w 1 b z p k T k l M m 7 0 Z m h y O 0 o q r B w v - s G v t 0 G j _ k y K j h D 9 g p l C 3 p l S 3 o w O 1 v _ S v l g 7 C 7 5 w q C x g j E v w 7 I 3 x w K w r m Z m m E t 2 - M r t x c 7 j m u G l Z r u g - B 2 1 R 5 k v w G r m k B _ z l H y 6 3 6 E i u t d 0 o z V 6 u 6 P 8 6 t P m l r Z 8 v t P 7 o h D 7 6 7 8 E y n w p B k 2 y H _ k W - t 9 B 9 j 2 I 6 g q U n l g 1 B x 1 - M 9 5 j F j h 0 j D 0 6 p q G - w s G z j 8 1 B l 8 n s B t 1 t o B r t o B 1 8 q b w 7 p J 3 5 0 V o 0 p m B 8 1 t u B n s u r B t s m z C Z 9 w y q D 4 k y Y o 7 - 6 F _ o j O j 1 t l B 1 9 4 W - _ p n C h z x z B 0 5 0 E p 7 m 4 B k q C h n h y B q l S k 1 o U i _ 8 D v l k 2 C x t o B - j 7 q B 5 x r h B z n v P 0 8 2 D 6 s 1 X _ w 0 y D 6 7 5 C _ _ v p B s q n F n 5 4 E - 8 l m B 1 5 M 3 z o U 5 z 2 z B 6 r i U - t i _ B q r y C _ i j C 1 m - i B 5 - z F - 2 l 9 C x s g C x o m 9 B 8 - k P u g j d s 2 3 t C 6 j r B 0 h 9 S x 2 t 5 G g m j k D n l u N 0 Q x y p p C 7 - r O - z m j B q k g U i 8 _ R 6 s - 2 K 0 t 2 q B - v h D 8 n s N h k n K p q t F 4 9 - N 9 y u n B 7 2 7 9 J v x 0 B p k V u 5 7 Z 4 s z g B q 1 5 9 B k n m L v h 5 3 C n o q S x x u n B g y h l B _ l l h B i 6 y I r z 1 T x i n Q l h _ J h i 7 _ D g q u l C o n y u L o q F _ x j o I 0 2 0 C j 4 s D h 6 n V 3 3 z 2 H 4 0 _ p B i 8 - N g o 9 p B 4 V 9 t t n H _ w 3 T m i k j B 0 m r Z q q 7 B j y t q I 9 t v G l w 2 W 7 0 t O 6 3 5 N 4 8 w 7 B h s y 3 K j v 3 5 B _ k l _ D o k k L 4 2 k - I m o D j z p H 1 u t Z k p u t C 5 6 j k B h t m 3 C y 8 o u C 7 t x a 8 z n B g k 9 p C 4 t q L 6 1 m f 4 i q G _ w 1 M r n 2 _ M 3 p x P l m h N k v t g B s - v Z r z 8 4 B 3 s - I 9 x y C v z w I n 0 6 y F 9 x m D 2 i r D r y x X y q _ s B 0 z y V w 1 G 1 0 9 t B 3 q s p B t q v P z 8 z K 9 q q o H j p r H w q B 2 u D _ 8 C 5 2 0 J y p q H n 3 - Y k 5 g L 4 9 1 9 D p r 2 L i m t C j n v 9 C _ y n H 3 o x J 6 - i F s r 5 S z y 1 U m k h D i k z n C 4 8 8 r C 3 s - B t j j 4 B k 6 i i F m 6 9 U _ y 8 M 0 n r R w k T w z 4 C w m q B v 8 - W v t v l D 5 1 w w B p i r K k x 2 k F j 6 g j B x 4 3 K w k n F 3 i s O n 7 3 k B 6 W 9 u 3 x H i - m I n w y E 1 t l D l 4 k O s h 3 V l 1 i 0 E 0 u k B u v v K 7 u i I s - h Q t v s L 3 - i J x 4 k g B u 6 7 V q 2 - B o 0 y y L x z u G 5 - z F y - u E 9 u q 2 B n 4 l q B p 3 w O t 7 l E n n i q I 2 q x D 8 l z G n n 4 J 4 7 g z C 3 p 9 - B r p w d y n v d h 9 r B 5 9 p s B 8 s 6 - J o 6 z E 2 1 n p D 8 v 2 7 B n h - y C h j u J w 7 9 E o 2 u E r p y u B n 9 t 1 B l h y p B i y 2 Y n h y e z j q t C - 4 l J 7 m 5 o C - z i e 9 m v 6 F g 3 r - B 6 k 5 B - o n c r s x m D z v 0 D p u - v K - t 8 m B - 2 3 l H _ w q U 6 q w V u q h t C 9 9 o o B x u 3 i B s k w w B _ o r U 1 9 3 r B i 1 0 h C i _ q r E m 2 a l q g P 3 s _ r D 6 j - M 8 k m u H m 0 h D 5 0 p D 2 l 1 B h p a s 6 q L - 8 r O 9 9 z O k o 9 6 B k 6 y y B g g i 1 B g 0 r s E 7 x 9 V _ 7 p K 6 1 l U 2 x v O n _ j v C o w i G r i C g g y 1 E h 1 k U 7 4 z M r i 0 u B m v - i E m 1 E - 9 m H g 6 t p C y z l t E 0 o l C v v k O o _ p n B x o o B h j w U p k u K - - y P 2 2 z C p k t b t p n H - p 7 2 E l l 3 W k j r L 6 7 l B q 7 z U z - z h B o r t 0 D 7 n s J 6 q 8 w B 2 h 8 N _ 6 v X v z u H 5 0 5 N y p j d 9 5 2 g C 7 6 0 g C 9 5 _ H v w - l H q z m I p t Q 7 8 o H l u l G 0 7 p I u i 4 m B h x _ W o n r C q _ - G p y 1 B 3 m l o B 8 s t W l r 8 t B t k k 1 B v g z O n g l h B 1 k l I k 8 9 g B - h i f v r t Z s 4 0 C v _ 3 i C 9 4 x w B q 0 - X j q 3 7 C s _ q 1 B n l 6 S u 2 g D s 9 h M g i 4 5 C 0 z w F m 7 7 N h 7 k O 1 l v F 6 _ 7 N v 8 2 4 B 3 l p J p r _ B y 1 - D z z s - C 1 k p R m l 5 g B - 1 2 P r y j u C t 1 w B _ 0 3 M z n 7 m B 0 o h - B w 8 m E v 8 v l B j i H p 2 i L 6 t 8 M 0 q v y B 7 g v D o 2 u 9 C 3 j 4 s F 6 n s G 8 g l I 3 u s K _ x 3 w D 7 j D 5 _ 7 P u k 9 Y j l 6 o B j 9 t K y 2 h Q y l z H o - _ s C x 0 u C x _ 0 B v 4 s p D n y 6 P 0 k o Y 2 z v 2 C q j o 5 B 1 6 o s H 7 o z m C v 6 l o B h 9 1 b l n 8 - D o 7 q 9 B k _ x r F 8 0 h R 4 l 0 n G 1 x o l F v 4 g B l - w n H q l i F p z u J l d 4 l q R m 0 0 u B r 7 9 i C 2 _ j U p n l 0 I 2 j d 8 i 6 q E 6 s 5 h B o m y l D o 2 g C u z v g I h p g K g k u 0 J g k l X 3 - k 9 B 7 8 r v B i w j 1 H 1 0 1 F 1 l o g B t t u w B u u n v D z v f x 9 s z D 2 x q l B l j Y h h - 7 L n 5 I j v x v H w i l n D 7 s C 4 3 0 H 8 l q E r h - i B j 5 z g C o 1 g 8 C q 7 n n B 5 z l p F _ 5 x K - i 8 w B i 3 5 1 F - v z K l y o r G l w _ 3 G n O 0 i i D r w m w F 2 w k q C l o 1 i E _ 3 4 r C 1 y 2 X 4 v n 8 D 8 6 o E x 2 j B q k t h F z j 1 9 B q - 3 z F y 6 _ 8 C m J s 1 j 3 H m p o U p w n J g y J 7 o p u E o s p C l 0 s y H - 6 k n B w j k 2 C p 7 r _ D i - - j B - 8 F w - 6 6 C q 4 g i Q h w n L x z c h t 2 1 P y y 6 T g t 6 h D k y G 4 i u o B 7 8 5 2 H 9 w w M r 0 3 M n - 3 Y - 3 0 P j 6 t w B l 3 5 d i g u s B l r 9 x B 7 6 s C y - l b 6 4 o w E l q 7 7 D t 0 I 5 o K 9 n - u E s 6 k 9 G z s y Y l 2 7 V 0 w q D v 0 z z C 3 s h 4 D k _ 7 M 2 w 1 C 8 4 t _ B 2 v h E l w s g B o w h D v 8 w v B n z u h F _ l w q F x C x u i t E t 2 i d h g k G i s j w B q g 6 x C p 3 8 F 3 0 z _ B 2 x n v E 0 8 k Z x 8 w m C p h 9 D g o m q L l j n I l p r T h q 7 G v 9 T 9 m 1 7 E w 4 n s F z j C 6 i 4 i C 1 h - e 0 5 l g C z v k E z 0 l q C t - q Z n 0 q L l 1 u 7 B 8 5 q 7 B r z i u B q i p t C v 1 x R _ 3 h n B m t 3 b x g 6 h J x 9 T n z r i F _ 1 _ U g s y p C 1 i w K y 6 w 8 B p p o x B 0 r 9 B z z m z C 5 6 p G v 2 5 2 B 3 6 r E u 2 k U 0 h i g D v q 6 r E o 8 8 n B j n j h P y r p P q u 0 0 S 0 9 w u L p i r 0 C p u l j Z 4 3 z k B 0 z h y M p o - E p 3 3 o O m m 4 v B - m 0 - Y t z u o C 3 j l n M r 7 i 8 R 8 q h T _ k l y B g m 4 h O r z _ 5 D 4 4 2 p J k s v 2 U k 0 O k 3 2 D 8 h i 1 C _ i k v L m 2 o G r y 9 4 D _ o g B h j h b n w 2 u C q 9 1 t D z 5 7 0 J w V 5 5 9 u Y r w - p I k m g r C h u r J k 3 o m Z 3 n u M 7 9 y q T k 2 k 4 K g w - g D 9 w 6 l Z - k h b 7 g j t B r n x s I y l w r N h u k 5 B m r x 8 Y v q _ g C r u 4 2 M v w 2 2 G x 0 t u C _ 6 5 X 0 - h w Z w 9 j 8 C i o - n L z 7 i q K 6 2 v j B 5 8 n T l 4 v o Z 1 m l v D 8 t 1 - J z 5 o p U _ 9 0 I t z q F j u 2 o V t y l y E l v - p I y l h 8 Q y r p P m j x B 8 o 3 i Z 7 7 8 j G t y 0 t G p u l j Z k 0 Z 4 2 h x X 1 8 8 j I m 0 m y C i w 8 J q 6 p _ Y m l 2 K x t 6 w T k m 3 - K m 0 q 6 C 7 x w p V g 5 q E 5 i t q B s w p z N y 6 s k D 0 x q 3 D 3 3 x N q 9 9 1 E y y v C w 0 - Y r 0 6 j D t q _ Q y p 8 i B 9 m 2 0 B y x I 8 y Q j h 3 9 D 7 i n q B 1 j 0 q B u - p p B u 5 n B 2 2 1 Q 4 0 i D m w O 6 l h 1 B 5 k u 3 B 7 u - C l 4 i X u s 6 j H x z g w B m 4 B q 5 9 w B z x 6 M n 8 3 r B t 7 h R s y x q J m j w U 1 m q 4 B i o s C v i 1 p C r 2 z 9 C z 0 0 X 9 r j I 2 9 w K q r j Z v g m y B j t x Z 4 8 8 I r y n J j h 9 D j _ 5 q C 3 l v 0 B z h G 4 h 3 U y 9 3 v E m 1 1 Q j k m B 5 w z 4 J _ n z N r k C - y 5 r D v k 9 Y q p x F q q I u p 3 w B z t 4 H r - 8 u B 9 m l 7 B h y 6 w B x 8 z L l 1 3 B j 0 h Q l u y 1 B 8 g 1 s E w w o P 9 2 j 2 D - p n I q - v v B 9 6 a v j 6 S k x 2 6 B q - v v B k i z l D j p 5 x B 5 _ v I q 7 6 7 B v 9 u s E i 6 6 k C x n r E 3 x c x i 1 8 B q 5 v i C o z z P z s s B 0 y j Z h o 3 T k j 8 _ H z v _ X s 5 v q J 8 8 _ P 1 u m g B j 0 1 O 8 4 w s F v 7 7 C y 1 3 _ B n l q P n q h 2 B l - k p E 8 h i B v u 7 X t i 0 F l 0 W j _ B 5 z p j D 5 h n 3 C 2 m h J 4 9 0 P 2 2 v B t _ u F l 1 2 B g k 6 Q 9 6 6 m F 9 3 R j o r J 4 3 z 9 C 1 8 G x j - E i - 3 r B 2 r 6 k B 5 3 j x B i k f 5 7 t B s 1 9 m C q q w d i 2 h B o 5 i 2 B s y v m D g 3 2 F 5 6 p 5 E 7 - q 1 B p p k E t t 8 6 B w 8 y z B x 2 w r B o 9 m 4 D 6 t 5 B r s g 5 B z u k j D 8 i 9 q D 6 y i l B r y v X v 7 w j B v z y v B w g o 6 C 8 x o _ B q x u E k 8 t y C 5 p y e j i l q B 1 n j H 2 n b 6 n x v J i j u x B _ q v r B 3 v z g B 4 p M q - x N 6 y _ 9 B 0 3 e u 6 _ 1 H z n V 1 - p m B l i 1 y F 6 u 3 H 3 n s X _ s 5 C 0 m x 0 E 2 p 0 2 B j 8 0 o C o x 4 J p m Q o s q 4 D 2 u 5 2 G q o 0 p B y w C o 4 1 B - l n i B 4 i 5 v C _ k s D 7 7 t F 0 2 p G n w _ v C w 5 q F t g i d g r t i B 2 v m 5 C 5 o r I k j y h F 6 l m m B x s j V 8 n 7 X _ q y P n i 8 T 6 2 x B 8 t w T 3 5 5 C 2 3 x S - t k B z 0 n H m 8 4 V x n 6 i D g x n E 6 1 V 7 - o e z z v - C 3 t u F z g B o _ 2 7 C m 2 5 M 2 r x y D k k K 8 y x j C s t o 4 B 7 9 F 0 o t b r v y m H p 1 7 Q i s l 3 I 1 L n s 1 T v k h n B s v - V 8 - B l g q Q n j x l P k v q I 0 w q K r k 9 K - q g f u _ 2 c 8 i u x B 2 v s c k t w P l s 6 E g t 8 m E 6 z z B k q z h D k 8 s E 2 - v S h 7 0 r B 0 g u h B _ 0 g R g B o q v 4 B x 5 z T 3 t 3 v C 7 w n 6 B 3 q _ I m s s H n 9 u l C 6 i 2 i B s i 8 M k 5 9 B o k 2 g B p w n H z g w e n 7 t L 3 m q C j x 4 N n 9 q T l p t s C y u p s D o 3 4 h C _ j t R p 4 k p B y t r _ F n x s S - s 9 W 7 j t D h t 6 3 B w 2 k x B s j 6 i B t r h N _ h q 5 D z u - x B l v F m s j U k v 8 r B l n 9 r I r p I 2 x 5 o N u g C 4 k _ m C z x 6 Q - o 0 u C 8 h s Y l - 1 H 4 r s d n 4 j S 5 h t i B v g 3 o B r p j b u j v L v z H _ 3 d w 7 0 g B n u 0 9 H - u 5 Q _ g 4 7 B l q o C 8 4 l Y v t l q C s o n q B n 7 B h p 2 1 C 5 w u F 6 - h k C 3 k v 7 I 4 h f w l m J x t r 0 F h u j g C _ l r K 4 y n n B k i p s B v r 9 c u v 5 B g x l 1 D i 8 7 d 3 9 5 C o s _ t B 0 7 m f 4 u z i D j Q 8 m l v B 3 h i B 8 l 7 s E o _ k q B p l - T v u j g G j 2 _ Z z U v 1 5 a s 3 q K p r x 4 B h l r l B - p E i x h h N - n I h v g _ E o i w g C s t w 9 B _ t r 6 B q q 5 C k t 2 n C n 2 p V 4 6 4 V m u 2 G u 3 g e l 6 2 V 6 0 x S 4 y k u B k z 1 L 1 v w L 9 m 2 z B u - q u B s 3 l c 2 q p B l z z 7 B s r 0 V 8 3 f y 2 3 J o i _ - B q n o B p 3 h u B p v n d t h y B 5 5 j D u t q x E s i n 1 F u t S 8 7 g n B 5 3 v p B j 2 x O 6 5 h D 5 3 M 3 u 1 j C z 9 2 o B 4 o 8 e j _ s C 0 5 - n B y w j w C k r Y i m 8 r G 8 j _ T _ 9 9 J x w _ X y 8 3 Q w 2 1 T 5 z w J i s x x D 2 u v 4 B j s W 1 r 5 l I j j q d i h u p B i s n p B p E w y o i B 5 l w i H r 2 n H - - g C h o p c v o h C _ v y E z r h C s x y E k 8 t i D m w 9 q C g u n e 8 w i 2 B j 4 z S j y 3 q F k 2 0 K 3 x s 3 B 7 5 - y D t x j Y o m s C z r m X h x g t G 1 5 z c 4 v u 6 C k i 0 E g 6 7 a 7 Z u j r J 4 u o 5 M - 4 9 c 8 h N m 6 t n B s 3 q w B I 4 h q X v g q i D p y 3 e u 0 q H m - 9 p F 1 9 s p B v x x K - v o F 5 g j C 4 7 z s N w w k M n s t E s 1 o v B q q 7 p C z u 7 n C 9 g k 1 B r _ D 0 w M x q x j D 3 8 u 3 C x k 0 - B 3 3 1 0 B k w o v B r w m p F r z n Z s v M k q 0 f - 4 x Y g - F 8 n o J r w m J h 9 q G 2 5 r z B _ 5 0 2 C j w x Q i i i s B y g Z 9 6 z h B j E u 8 r 1 B r p o 1 D u o k S 4 1 p 7 H 1 y h X 5 _ v M m r x H j j n w C r v - B 1 r 2 C q 2 3 a w g - r D 0 j 7 p B 8 p l _ C 9 n l i C j s n C p 3 6 1 B j _ h o D 3 9 i B r h y r I s 7 _ L i 7 3 L _ i v E o m 8 D - 8 w h B h i - g B q i l X 9 i - 1 D q 0 f 7 k i z I 8 o 6 T - i s B 0 _ 3 R o x g j C 7 u n H _ 7 y e 0 u I 8 5 3 y B n 7 k i H k 3 S - o z l B 5 t j 5 M z m t M 4 k - - C n u 6 F s z y 3 E y o 9 D n o W k u n C m - n w F 4 h 7 Q 3 t r 3 C s j m C h j r l H x m 1 j G w 5 t S n q l l B 7 k w F 6 s 5 D m 5 y v C y k i 7 D l x l j B 5 9 9 U 7 3 n W s p r r J 8 v u u F l 3 n C g v o o B v 4 o H j 9 w 6 E w j o U k h x R j z m T i y g C 3 w m G 9 5 2 t C 4 r X n y s k D t 2 3 r B 8 _ r L k 2 3 e 1 t y B r i o u B o 1 3 j C z - h _ B r - w P y q I r 6 r I i 8 k I t v m G 8 0 6 r B s h w D 0 _ 6 t D _ v y C i l 5 0 I 0 t n I j 0 h w D 8 P k z 6 s C 8 j o O q r 0 V k u 8 o E i g N u 6 x v C x a y 7 0 V v i s 8 B 8 4 w 5 N r y s K 5 v 7 z O 8 1 r V _ z n a 0 7 r b k 2 z z B _ 1 p - I j o r - D w F r r 9 O _ m y L t j 8 0 B 9 k x N - o z H 6 t u S i 1 h K 4 t h r B k 4 s F 3 4 2 V s l F 6 0 l c 9 r F 5 0 i K s u l z B z 1 3 n C j 7 - E 7 1 p O o h n 6 D l m n _ D w z o 6 B x r 7 u B r s y g C s s 2 E g s I x _ l Z 7 u k D _ w s H g k t B x 6 s I i y x l I n p h U z i 6 Q n q h C 5 r m O 6 r X 9 j p _ E 6 k x s E 1 g w C x _ 1 3 D u 1 i J j v _ E t z s I r i 1 B 4 8 7 v C z p u w B _ 0 k t B w y G m n 8 Q i 5 w B g m s J q 1 8 g D 6 g x j E q z 6 Y u 8 V t 5 p b v 8 w P p h v 4 E z m v 4 E 0 i w D p j r B j o l v Z k _ B 4 k y u B z u 6 z F 7 l n j G 5 1 y H n w i E r v x k G m 8 l - D - g q n B 6 t 5 V r q i B v 9 r S w 6 _ u B j 8 z k B l g k C 1 4 n d 1 o 8 S n 9 i r D y 4 o D y 5 3 j C 6 m p t C w 5 C l s z K g 5 1 V p t 4 V 4 5 s U 7 5 2 g C n s 2 c 1 3 u F 2 l i d s 6 1 V t 8 t P 3 8 j O x 2 3 G o 6 m M n 8 g _ F _ o 5 L 2 m l S o u 9 B u 8 h I 5 3 g Q 6 3 - 0 B 0 2 h n B i o y M t 5 - N z l s F n k j 2 G _ y 7 G 6 1 5 x B 9 y h h C v l z E 7 8 K - z j L 0 v 2 X 8 m s F n v 4 P p o l 7 B o l w I v 2 8 B o x r 6 D t m h R y 2 w b q 4 t S o 4 g B w s z m C 9 l n w C 3 v 9 c g x _ T n v g V x n o z H s 5 _ B y k j D s - _ E - - z p C r z 5 g C 1 2 s J i _ 6 c 9 o m O k l j o D 8 y 5 C r 4 o S p 4 v T l p p E z z q d 8 s o Q 9 7 5 i B w 2 0 p B s v - V v 3 x y C _ g u x B 7 5 j O 4 5 2 L 2 u o n B p 1 8 y B n 5 U 0 9 r P m t z I 2 y 9 U g n - o I 9 h p K k r r b 8 8 _ B k p t X r j m j D 8 8 x B x _ x C h v F n 2 z - B q 3 9 8 C 4 9 i P v w y 8 B k 6 4 w D h m i B 6 q _ - H z w 2 D 4 2 z F u 4 l S o _ 1 M q w q 2 C 5 z 6 L g j - Q w i n u D w _ l C h g 7 N 3 g l v C y m o i C 7 u F w 4 1 M 3 2 x z B 7 6 - X z l Q 7 y l V q i 0 k D q o x C 9 9 6 n H 1 j m 5 C w 4 P 5 0 J 2 0 f 9 z x I p - g w F r _ P k 7 y z B 0 w 7 D 5 h l R q - s F s s 9 o D 6 k g C w w v R k 3 w w B 0 h _ g C n v h l E m r D i o O v 7 q z C o 5 m z C w g t p B 2 z 3 e s y 0 r B _ s 8 M s _ 2 o C m h 5 C o 1 1 D 3 v o d 9 1 l Z 9 1 1 e 1 B u 9 8 r B q q j O l 6 i U w h 3 q B 8 j p r C 3 - 7 w C 8 i o H 1 z x L n - k b g p n H h h B w n 8 g B 0 8 2 L w - k t I t 9 n B _ 5 1 M v w D y 3 7 G 6 v 4 f 7 g 9 s C 9 s r X q 9 h W x 1 t L o l u S s 4 2 g C r o 3 m C x f 6 z k O o r l D t p i X i w - - D i _ t y C o 2 s C s j i d k p h N 7 9 u C z 9 q R h r 0 9 B o j n H 6 l i l B 0 7 t K v j 7 L p x z u E p 7 7 V 0 - O 7 r 3 m C h v 7 m E 9 k r Z m 3 g 5 E 6 _ 3 j B h l g B 6 k 3 Q p v 8 p B - 5 9 s J r k j d i v 6 g B - g v z B - 3 - N 8 j x C 2 7 - Y 4 2 t M 2 n T 5 o l l B _ 1 y Z 0 7 0 T m 2 1 C 6 h o 4 F o r 7 m C w 9 O 3 y 0 i F w h - Q i j l Z o - s U m 7 n w C t 4 x B _ 8 2 V 2 h 7 w B - 3 3 e 3 j - q B z q q C _ v 8 c 0 w m z B 4 u n p B s h i k C g r g k B k - l L j t 5 i F o 9 o a 5 o X h 3 i R n t 8 N p 8 q R 4 l x g G x - u C 1 o p 0 C m 4 u K o s 6 g B t k z W - l 0 0 G u y r B 0 0 l Y 6 8 3 Q g k 3 B o q U 8 - n k E v h 5 m F 9 x 2 Q z 2 1 7 G w 8 u X 8 6 U h - t W 0 2 i w C v t 8 n D t h g H 2 x 1 t G 5 l q n B x a 2 h 5 U o m C 5 o l l B r 2 - a _ 6 h O 7 o J 8 g 5 w B - k _ _ C u 1 p U x j y M v l 6 p C _ j 3 E 2 h 0 P r i y C 5 g 4 Y n t l o D i 7 w v C _ 4 E 2 2 j h D 4 x g b 4 r z u B _ 4 5 I 6 p q S 2 p z L 6 h 0 X 6 z t L u 7 6 y H q z 0 B k z k H _ w 8 G 9 n q v G r 5 o m C _ w 0 F r p v c 0 p L 0 9 r P i m i 7 D m 4 g 3 C k 3 s c v 8 B 1 m w B p g u x C 9 m s F g q y K q j 5 X j - r G 4 q 7 u B l z j y E s B 1 8 w c 5 _ 6 r B k 1 0 h B s w - J v y 8 1 D 9 5 3 Q 4 g r B 5 y q C 7 t o O 1 g v s B 7 v w 3 E x 7 u 0 E y t x 1 B v 7 y r D 5 4 o O w v w F r w 6 m B 6 4 s 7 B 6 8 6 4 E g l 2 n B k m D o h 0 S r 6 5 r E w u - k B 4 q 1 v D 9 6 f u r l H w 2 1 H u 7 5 B - 4 9 o C 8 8 q w C v i 9 x B y v 6 J r 2 p K l x y 1 B v o x B j z t M - _ k c h 1 x q F 1 q s T l 8 k u C v s y v E F 5 o 1 L j r u w B h i n I g x w y B k 5 D g 7 u X 9 4 0 i E w 4 B x o i m D i w w p B _ y p F h 8 q t C r y v k F j u s D r 4 p 4 E o 3 l f 5 y 9 Z t u g m B z p 5 z B n u p B p h q w E v v C j 1 z m C 7 t Q 9 u 7 g B v m o 9 E u _ v F y x n Y o g - T - _ 7 N 3 g 6 w B w 1 - P 9 1 2 J q 2 u 1 B 6 m 1 m C _ z 6 V x g j C s r 3 l B q o k - E 6 y 4 y E x k y p B - 2 R o 1 y w D m y 0 p B 2 3 B n - j i C l g - k B 2 3 m d j 4 5 J l h v c i i z S o r 2 g B s 2 k n D n l 1 B h w 8 s F g 7 o r B _ i u 0 N 4 l 7 B m w M - h 9 j B 6 m t S 9 x z 9 C m i u B - t 9 z C i w 0 1 F 5 s g D 1 _ 5 8 B s 5 2 4 F 2 q M l 9 p T 4 l w w B q n m n B s y s F o g - T 6 0 r I 5 p 5 G t t 2 I 9 n 3 w B m 8 4 c r h m U y v 2 g B 5 g s K k w 4 M 4 h o J 5 5 5 e _ 5 3 Q q 6 1 9 B 6 6 w K m r _ 5 C z - t L q r t 9 D p r o C 2 4 8 k B u m l O _ w 5 W h j 6 G l p 7 z C 1 3 p O j r z L i v q Q i 6 _ I v g 5 c 8 j z I 4 - 4 G x m i X 9 q i X o 6 - Y o 7 g _ B j 8 m B k 7 5 B y _ g s C 2 k n H 7 8 t 3 J p _ D h 6 j g C _ j v J 8 r w g B 4 - 3 _ C 3 w j o C 8 7 - y E y s 4 M 9 q l B l _ g Z k n 2 8 L w o g C 7 s 6 M r p _ m B 0 i l X i i 2 _ G o 6 v C o 0 h q D v 1 b u 7 y a 4 8 9 2 D t y q J h - h v E r r 5 g B z 9 k n B m 7 - W _ 7 4 2 B 0 1 V u p g 8 C t t 6 j D p 4 O - z h w D 2 v I j z u w L y w m F z 1 p u B u 0 u n B o r 4 Q 8 n o U y 7 v m C 2 0 o z B 9 t i U u t - u E y l 0 6 C 0 z i E y g 4 y E u n _ i B k l 2 f 9 9 G g n - v C w s m t F 8 5 4 B m p N x m k r C h 2 v g K i _ 8 P l r j P 3 r n G 9 o u _ B - - 2 P _ m p P 7 4 t X g p 4 r B 0 x B l 1 0 M k y g R l t u V - x i O z 1 p n B w x K 0 p 6 W t - j I p w n H i m o n B u s 3 4 B 6 m 3 E i 0 r X y n m G y o 8 h F g t s s E q z u C 8 6 p f 7 v q z B r v y z E 8 z q G i m i C k u 3 v E s - o z B v 3 _ Q n l q D h 6 5 c i j o K w m g D u 8 q D t 0 z E 1 - 6 l E z q n X 7 i y P x r t 1 C g p L o h l j J z _ 0 c x 4 0 - B n - t l B _ l l Z 0 _ n J 2 u 2 w B 9 0 9 v C l 8 - N v y D q g w 9 B - v - r B 1 1 - R _ j n c j D g H s r x v B s k k 9 B 7 i o r B 9 9 9 C r w 8 Z q 2 9 i B v k y S 2 j x L m g W y x i m E n 8 j x B i q n Y l n l 9 B 8 n x V w h 4 g C 0 4 _ 5 C o 5 2 L 6 k i d w h h - D l 7 3 D l 5 m b t - x k D g 0 m k B x 2 C o k j Z n 0 I j 8 j 8 B h g s y B 1 i m I 5 v 8 o C z 8 1 Q g o t F s n m u B o s x I _ 4 0 v E k 7 i j D 1 x q V 8 _ s i G 4 l r B i t 9 C l 6 t 0 D o o 8 i B 5 r u F m 6 h D y 1 i j E h g t P 2 p t S 6 - 8 a k j k B 9 w k _ B 3 z r 4 B - s x B 5 j o t C y - - _ B p y p Y y _ - Y 7 l k J y r m n B y s _ h C m 5 i t B y 5 2 w B s u 1 Y m n s U 8 4 n Q 6 w t S p j z i B _ x y p C t 6 i X w 8 E o x u p B 3 o 6 P m p l i D z i 1 c 9 2 u 3 B 6 3 k X 5 i 5 a s g 6 o B 0 8 r U p n q L h - 7 V i - l x B h o - R 4 3 m z C i s p B 4 l t r C 8 z j H 3 q 7 j C 8 h g 4 B x 2 E u U w 3 n b q x 7 u B r 7 j O 8 q 7 D _ s 1 4 F 8 q 5 H _ x g Y h 0 y 1 B v 5 5 n I 8 j V 6 j t B - 9 m q E m s 6 r B 3 8 g C g 3 u P 9 x 0 k B i s 2 1 B n t 3 y D m x B r m h f w 4 p D y 4 n S 6 t s w E s w l 2 B y k N z 2 n q H q 2 u q B - - - R 6 1 q G 4 _ u n B g z 4 p G s Q 7 l q Y l l 5 M p - 3 p B o 6 u y F n s m D t t B p t s 9 B q q t 4 B r p d s x x l C - z x C m z 6 i B q 6 9 9 B r l w t C s 9 _ K 2 s x j C - 4 l C x 6 w M r 0 7 m C 0 4 v p B j _ _ 9 B 3 2 B 9 _ 7 G 8 6 k U l r l b i 6 5 M z 4 n O o g s V 9 j h Z y k h 7 B 0 p z m C - 6 0 B m k h K y u x k D 3 o l H q s 7 D 6 j m H y t 7 m B n v d 1 - l M _ 7 x w B 4 j j G - i z n C j 0 5 k I w q i h B 6 4 u D x j w r D w _ - J r o z j B k 8 g D t 9 r d g 4 9 Q 2 o 3 B v h 1 c u _ n d z 5 o q C 5 q J k m _ e g 6 k K 0 h y L v h t P 4 3 h L l 0 0 e m k t q B 7 _ p m D _ 3 n 1 E m t v P p y 9 Q 4 w S l k t q D j u g J k 9 4 L p 7 - B 0 4 x u D t n s F i g y d v 6 g F 6 5 7 y F 6 i - 0 C 2 p n y G 7 x 6 4 B _ 8 - I y o a 2 x s k b v 4 M u g w l B 9 g 8 w B 4 8 u m B n 9 i F h 6 g E h g 8 u C u 0 9 r C _ 1 6 P q t q K p x 0 3 B x 4 1 Q j p J 8 s 7 W 0 k u n N 3 7 1 G 6 9 w R y w g q D o 3 s D 0 g 7 6 B j i 4 F t m s o C 6 6 0 p B 7 v s S q s j S h 1 h E n g 7 g B 6 - 3 1 B - 4 j H _ v q H n j 7 i B l v t M r r 9 j B _ 6 3 C 4 p o g C k 3 5 3 B _ - i 5 C g - w h D u v j U s v s L 5 7 v 2 B 9 v V 7 u 8 T p n k 7 B y w p X j h w B - v w C g g u z B _ y t m C 8 9 L s n w p B w 2 4 c 9 _ h I v g u _ B t r y a j n k n D k r W 9 9 5 9 E p j 9 a h 8 h U v 5 t S r u h b 2 l z l D 8 6 F y l _ x C r - O m 0 n _ C u 3 p W j m s C r 0 h 7 B g s i d s x l I s k _ 9 B v 0 G j 4 v f 9 - 4 a 1 r 9 W 5 k m k C z W 6 u n x B 1 u x B p t 3 n D 6 p s B k h l 5 C 8 4 i 1 B 6 3 y V y k l Z o - x B y z 2 F k 0 5 B u 5 0 g B _ s _ 9 B y 4 3 i E 8 4 n e s n 8 r B p h 9 D j t y P - g l u B 5 q 0 O u - 7 8 B 4 w 4 P n m l n B w - p i B l 9 s P h k s F 3 o 1 E r s i H w 9 7 k B p h k p B 2 s 2 g B i k r F o 2 F 3 q j u b h q q P t v 6 B g i r C - m 9 D u - k U z k - Y z v 0 V m v 2 5 I m 4 0 B o o g B t 8 z p G o i 0 w B s z u d h - r E 7 - s Z - q - s C i g o G 6 3 3 a 0 4 v L 5 g y Q v 8 j h C l 0 s S 4 _ m z B 9 1 1 S 8 m _ c w 5 o G _ p v x G p 7 - Q r m 4 E u 7 q S y j r 7 B w 4 9 s B 6 5 8 C 5 8 p c h z _ H w v q y I 3 h g 0 C u N x k 6 2 B p 5 l z D o i H 4 w p 1 C 2 p u z B 9 _ i E 7 p t C 6 8 w K i t h D l 2 h z B r 8 5 6 D s u 9 T o 0 y E 7 s 2 h B 0 l 7 B _ o 4 r B 8 o j G u t 3 p E 5 s r 2 B 7 q m 9 C 1 g P o U u 6 p s B u 7 3 k B 7 v Z t y u c 7 9 v e - m B _ j N v 6 - 9 C v r o G 3 r 8 3 B j s 6 s B y t x 8 B _ 8 x u D h q 9 6 C m p 3 8 B 2 h l Z h r n n B 6 - 0 C 1 m Z h o q I _ l u F 9 t x p B 6 g y 5 C p o 5 K m k p l C 2 - l S - 8 o s L j r m N - h q I j 2 - 9 T q g I l p j l D u q r I k 9 r k B 8 1 8 C w o 4 K p k 6 1 B u 3 v N l j t g F 8 m u p B 8 I g 9 2 s B y v h 3 F x g 1 D 0 v E o p 4 y B s n l Z - g - 9 B g n g U r i o I q s l H y 5 j U 5 4 3 M s u y m C 4 9 x J s 0 - S 8 3 o g D m _ v n E 3 4 O o 2 _ U h i l v B r h m i H o k 3 c y 7 1 M n y m G x h _ L x v o M p t r F t 6 k H 8 j s L 5 j M x - p j E 3 u 4 C 9 9 l M y l 3 G k 5 0 O i _ m p T y r q S 8 I r v 1 I 6 - 2 r C t 9 i n B 9 j 4 H _ 3 2 B j n 7 - B x 3 3 k F t 1 E 6 o g m I k 8 z o B P o 3 s m C n w w O p h u E 2 2 y o C m 6 B t z g 7 B v 9 k v D 8 0 3 r B 5 4 C 4 l s x C t x 2 m D 2 w 0 6 B l s 7 4 B s x - T t j 6 S j o 5 v F w - 8 l B r w 9 i G l y o 6 B g 5 3 S _ k v S k 4 p 3 D l g 5 o E s k z N r s 9 K g 3 9 t C l m - m D r n h C y t 4 M 9 9 w B h w j n B h x m X 8 l j Q v - S z 1 w w C i i l 8 E 0 p 2 F 4 k r c 1 h i g C 2 p 0 r B 2 x 7 8 C j p _ L 4 j 5 G 9 2 x V i 0 9 T q p l p B u 2 5 B 2 5 v h C - l u p C q 5 w n G o o C - p 1 C 2 j z 3 C u 7 3 k B p z v a l 6 y J 5 n N 1 s g a 8 - s O - l 0 i E 4 4 s b v q i T y z - 0 F p q 3 j K o 5 j D v 9 h 0 S m g x Y x o q z B 1 9 y m E x s - k J 7 k Q 2 7 8 v B 9 g y 2 C i q _ 5 C 6 r r l F 8 g 4 t E i h x V 4 1 r 2 N 5 i s o C 2 7 - w B _ y 8 g D g k h p C t 4 0 C n _ h s C g y u j C - u n F _ x t o B p p i 8 G y 5 C 3 6 y _ I h 8 7 t B j 2 t B g u D 9 h w l E z p 0 o C 0 k 9 U 9 w 1 o B v u v m E s 4 9 T p n E 1 q y B v v n n D s 2 z m C 7 x m Z 1 y i D q 0 9 N r h i R 0 v l z B t 5 - 1 B 0 p o F 4 8 9 T 0 p i 6 P m j v j C t y B 6 7 o - C 6 9 s F z _ v 2 G y _ k B r y k i I v 9 C l _ _ F _ p r Y t - _ C x n w G 2 v 4 M q v 1 J 3 u 9 8 B y 9 n P j q 4 1 B 1 4 9 I m u y X n 3 _ x C q m n G 8 5 o X g n n D v v p c p p 1 g F 0 h o K u w t F _ p 3 q B 7 F l r l b h o z H y 8 r B g n _ Y 5 x 4 g B n 7 v m C - 5 z 8 H o 1 K l x h i B y v _ Y l 8 5 4 C 6 4 b n 5 y _ I g j 5 0 B s t k N 1 - 7 h G v j z E 9 h m G 3 o k J 4 5 x j C 6 k o U z t u v C 3 t 0 c 2 1 5 M n p 3 1 D z n _ v B n r B 2 v v h I i o r w C v 2 v M j s p u E 3 h 4 r B n o l U 8 - s B n i 0 w B 0 y 1 n D 8 h _ N 0 p _ G x _ E 1 q 6 a _ v m u B h p s 9 B y j _ j B k r w b i g 3 G 4 z 0 - C s w q S u j 6 f v m z R u u 1 Y u t n G l 6 T 8 - h L k y n t G 4 p y e 1 _ k z E h s 6 l E 3 r 6 k B t w x z J k j _ U 6 s y q F k u _ T 6 o n z C i 4 0 R j l m l C u 9 n Z h j n z B 4 n I s 0 7 2 C 2 8 k 3 C s 8 j y N 0 _ 8 D _ w n i B z j 4 l F m s q i J 5 2 2 W w 3 i 0 N g o v d l 1 8 5 B n r h p D y 4 u R k 7 _ D 3 9 _ G _ s 3 l I p _ J p u x 8 C 9 - t M g o l N 6 j 3 r B v y 4 M m s g u B l 6 t _ C 0 y 6 X o 4 l C q y _ B - z s V - n i m L 4 0 c 7 n 5 E p _ 4 w E k u 1 S u g k O 5 n l v F 2 w k 3 D x u v H t g 5 c p 0 0 r D 8 o 1 Y v i k C 5 o l Z k 9 7 h B t w t u J x l 2 i C z o T i o i X i 4 k d _ i Y 7 m _ 0 E 8 u n H 0 p 9 Q 1 q v G _ 0 r C g n h 3 D 2 m 4 c x 9 q F u j n I l v q s B 6 m 4 Y x 9 x B p j 9 a z 4 2 g B v n 0 P 4 _ k q F 2 j 7 D g k p x E x 5 q D 3 k G v x h 9 B 2 z z E 8 0 i O - q x s D k 3 2 D 3 2 s F x 6 x W o 5 m B r i 2 C t 3 j t C z n l 5 E y 6 g L k h 1 L t k 8 f j 3 l I g 7 w P y 6 0 h B n 8 r w C z h w D i x w L x j w P 4 4 l H 7 m 1 5 F k l w 8 B x y U q 9 1 h B g m z 9 E q y - g B 0 g z u B 5 o 9 W s 2 2 n D 1 i m I 7 m z E q 0 7 e t x o C 4 9 u - B 8 y 7 e r r x k B o 1 7 M 7 6 2 M h k w H w 4 C - g _ m C p 6 - j D t v p K 5 k g 9 C v 8 0 B r i q L n z l 2 B 1 y 6 D g - 9 C r n _ X o 9 2 b 0 8 n N 1 s p p B 2 h s V z p h Z x r - K j x 7 B 2 4 k k B h h h g B p 4 k F 5 - m J k l 5 M 2 h 6 l B l j i D v x Q g y 2 s C _ 8 4 3 E i z g w C t g _ B _ 8 l C 8 x w p C 8 0 6 i B o g h 7 B l i i 1 C _ 4 g B l g - C 2 3 7 c x k y 8 B h 2 k P k l 4 E z t s P p 9 m z B v w q m J 5 g o U k t K x p 5 0 B x x 9 M 8 l m s E i 9 j Z u v 6 W 1 i n J x 0 q G - x j f 5 k 2 D s q s 9 B t 0 s m C s r p G - q i k C t 0 9 M 3 9 n n E 3 2 M 0 5 0 0 C u 8 n O u 5 9 h E k y d _ l Q l 9 - j D 5 o 3 7 I _ s k C u o p _ H - j - X y 5 3 o C 0 - 1 4 B 1 s k D n r V 7 1 4 7 J 7 i 0 8 B 5 1 7 C z z 7 p B y 7 p w C y m 8 r C w n v O l q k H 2 p n X y l y 4 F j u 4 7 D 6 s 3 R h s n B j 9 u S z 5 w L u t p S k q X v n p 6 C 1 y l H j i 4 S p s p D _ y m Q r u 8 4 C s p n p B 7 C 3 7 w N 1 3 i O - p j g C l 9 r X _ h P y r 9 y B 4 p v j C w g q 2 B 9 g k V j 0 g Z 5 l 0 y B 0 5 h D 1 z 1 E y 4 1 y C 9 n w z F h 1 b x 5 w M z i p n c 0 x G 8 1 7 K v 6 t Q 4 7 - D 8 0 k I o 2 B 1 n j L 8 g j j E l p x m B q m z Z 2 x 2 z _ B 1 8 m i E - y 3 3 D 1 - p C q k 2 x N y m l D x 5 j u N y 4 u N q j p _ K 2 3 k 5 B k x _ - B 4 r g v B t k 8 7 P t j u z F x 8 w w C r s m 9 F 2 6 n j C o d m p 7 s P h m w s P 8 i 9 k B k y _ m I 6 t E h h l i P 9 w 4 y P 5 x m o D l j 8 t E 6 u j w C 2 2 s a 2 i - 9 B q h 8 j P q 8 7 g G 5 r 8 j C 9 1 6 7 L w j l I 1 7 u z P q h 6 z P 1 s z u J 4 i p X - z m Z 5 C q 9 t h J h m w s P o 1 3 p F - u 6 g C z h 7 H n g q L 9 w U l h 4 1 B z j r S h 0 j 4 B y r l E t l l T g i j i B r 9 y J z 9 j 9 E - p j B 8 3 v 3 B q v w I g 0 4 M w 5 1 c x k 7 t E v o e s o v _ D m z w k B z y 3 1 L 4 2 m e i j j 5 V 5 r 5 Q z 7 y K 8 - j X p j o 9 P 8 k 2 m E z l x r L o z j s M n k u d m m r c 0 l w g Z t m z E 3 f j j v 4 E 8 i 5 v K l v g i B l g Q n y y x S z 3 l 6 F v v g n J _ 4 l p G k s o 3 B p z v y C 3 _ p j c t h M i x 7 2 R 6 q y u B 3 p 8 7 B k k 2 - B m k _ 8 E k k y E 2 w 6 1 I w 4 m l G i 5 5 p T k o p i B l 1 8 v d z z m E l i C _ 2 8 o J q w 8 3 D p k I s g 6 w D _ m 1 h E 5 l q - B g k 0 p M h s - y D 2 z 2 m Z _ t 2 E p 1 s k D i q u r E y 8 9 w C 5 v g i B j 1 u t C z m v h F z u 8 J 0 o 7 n G k m u M u 2 2 w F s x m u P 4 v p l C k l 2 o V 1 i x P v j 6 B i k 9 q D 4 4 i x M s 0 h 0 B 1 x w 9 E m - 2 8 D 6 i x m H - q i k D j y o d n o q r B t i 5 6 I 2 6 7 1 B q g z q d g 7 j B n i l q b 9 k m i B q l n N m u k 6 N L u u o h F 6 1 w d 0 - 5 5 E n y 6 3 G m 9 4 u E g g r Q 4 l m 0 d 7 j t P 2 s h y W 9 l v t E 2 w h 0 C l k t 8 C 3 o u i K 4 0 4 F p r h s D t 7 j 7 P - r o c 2 1 q K 1 q i r d 9 6 u a 3 - t q U x l r 2 F k 7 9 T m 0 u i F g r t v O j p g F z 0 h x B 3 u s g B k t 6 9 Q 5 y E y u y C 4 q 9 j D h k o o N 9 n j v B z x _ 3 R k p 2 j H 5 x 4 z H z l l r M o 5 q N 1 p r s B o u y C w v 8 z b _ r I g 6 - p B 6 s k z D r v _ r F h 4 1 l C 1 8 w 8 P j g 0 0 E z g 5 a 7 x p n B - 1 v M 4 B _ 5 2 w B 1 h j - H 7 0 u 1 Q 9 s 2 x B 5 3 2 M n s l B 5 s k 7 D _ 6 z r B o p k v D r k h k B q j j 1 Q 3 v 6 i C n j p _ G q j j 1 Q k i w q F 1 9 1 k D u 3 r h B z 6 0 1 D g w - p B r n m q I 3 9 i v B v v g 0 Q w i 8 I 1 - n z M v v g 0 Q h o 5 y G m 9 _ o C j _ W 4 l 7 o E 2 6 j y D 4 B 6 s 4 m Q 8 1 z D 5 h s r D q 3 k u D x C g g i j E 8 w y l E 2 8 9 y Q 5 g q l D 8 3 5 _ D y 9 4 C _ m r p O p 7 s C w h 3 z P m z r h O n l s B w x j F 2 i t j N 9 t 4 4 B v 7 2 V 8 u v o E 8 w - _ O t u a 3 n i w E k s 5 z D m 9 w s E m z y 5 D m h - 3 M r 7 _ C 5 2 o B r r 2 v Q 3 q t w Q - 2 3 s N 9 1 k F j 5 1 p B o x 1 y I 9 h j h I 7 r s w B 8 _ s j M 9 x g J 2 O 8 y x B y s 3 w O z y 6 s Q m - 1 s M g i - I z y 6 s Q 1 7 w P x u z i L 5 y 7 w I o s 5 N z _ k H u p x r D w 9 7 _ E _ - v i Q n 9 4 5 N 7 i 4 C p j v x L 5 w x C z y x C 4 7 q v Q t 5 l t B z t 2 r D n w m g B 8 g D 2 n v 0 H g 9 o w B 1 _ 9 M p t p 2 L 5 i y j Q p y B v - z l I s n 8 k B 9 l D t i m m R x 5 i q D 0 7 u z C 2 x n T 5 8 3 s N q 9 t t I k p t 1 N n n 5 3 B 5 n l l Z z i 9 5 B 1 p n v N h 3 3 i Q i x 3 R 5 v Z x s l q J p k 0 p J q 4 8 p J w n m j C 2 h l z C 9 8 7 s J u y k t J j i u 0 l B v 0 u E u p q 4 K 0 t 6 5 3 B y p u z H 5 u z e i o q u B s z n 2 I u 5 o 9 S z q p 9 B v r 0 5 I _ s h _ S q y l s H 7 m p 1 C 5 k E k j j o Q - g x 3 Q i h z 2 C q 2 u - F w t s F t _ o x H p k 0 p J x s l q J q 4 8 p J 2 j 1 c u m q 7 E k k h m K j l q m K k k h m K k v 4 6 B k _ q o H h l l n D s 8 r q I 1 v u 9 V r n m k B j 5 7 F 7 h y g H 2 i t v 8 B 6 n 5 p H h g l t B 7 _ u q B q 1 - p G 3 i n 4 M 5 i n 4 M y o 2 0 I 0 v g M 7 z 8 p w B - w y i M u 2 o i M _ - z z B r - w 7 D - w 1 G 1 o w y O 3 o w y O 1 o w y O v g 3 n I r w z c 1 o w y O m g x z G k i h r B m h 1 z M m h 1 z M o 1 k _ E 3 h y 4 B n s 6 q J g - 7 H 9 h 6 z M y o 5 D _ p t p K - h 6 z M m p 1 B j p x k S 3 h 7 m D h x 1 z H s m 2 2 U 3 h 7 m D 8 q 9 z H x n 3 x J 9 5 j t C j u t O z l o v U - s w m E r o j o K z 6 i w F 9 9 6 _ C - h s l B 6 h m z Z u 1 _ h C r 0 t k N x 9 t z P p o w n B 5 r 0 z Z 7 p i - B _ u 6 r N p h 5 r P 4 j z p B 4 r - 8 B r _ h 7 K w 7 s i I 4 h 5 6 C - r i w U - t 9 8 I - - p a s q 0 H y z 3 r w B 9 w y i M y z 3 r w B p y - v B z u x n E 6 v n m r L 8 6 l 7 F 9 l 3 W h 1 r 8 x B u 5 3 v M 8 7 t D l l K k m t m M u 2 x 3 _ B 9 i 5 u C 5 9 j 3 F o y 3 1 P u l _ s I i i u 3 B l m 9 d i 0 w x P _ j - g Q 8 m r a 1 v u j Q 4 m p w C 9 k l B v 8 t 4 V g w _ z O v y 2 W v 8 t 4 V l 0 u y F m x j K 5 i 2 i G s h _ w M 7 u o 3 G h 7 r 0 L j p z L g 3 p n G w x n 9 E l 6 _ _ Y _ 6 7 B 6 8 j u b n q p g D j u w h C 3 w i j D 1 9 7 4 T n 2 p j C o q 2 - I 1 9 7 4 T z 3 k u E x r l v F k w 8 y L p l o t D g 8 u B h h - w T p h x k T 4 n k C l g z z G j r j y C m y 4 _ M m y 4 _ M k y 4 _ M p _ n P s s 9 u I v 2 l 9 M u B 5 r o 6 N h t 9 6 N i q q m M q 5 z B 2 6 5 p 3 B h t 9 6 N 5 r o 6 N j 8 - 9 B o q o t F 1 s 0 u 8 D n 1 v h J s 2 l Q 7 7 u q 3 B - t 7 S - p 5 x N w 2 l B m 7 1 6 X h 0 8 0 I x 1 0 4 D 5 x 3 r C 3 q y 4 I v v 9 _ D 3 v r v K i u k _ P 3 k 5 w B q 2 5 S - h g - J 2 q j 2 N 0 q j 2 N n 8 z 3 C z h 3 l E s _ z m 7 D 7 7 4 1 N z g C g 2 q 5 H p 8 o x C 5 i k 6 I _ j 4 6 O k y u 7 B _ q t C 2 g 8 4 V i u h 2 B p 0 x 4 X 5 9 i m B y i 9 7 Z m w 4 Y u - 0 h c 3 w p O h p _ n J 1 j p t C p 8 n j o B 6 q 3 2 F 9 g h p B - _ 0 q N 0 i 6 d m t i q V m h j 3 K g m x 5 B r r 1 p V r 0 k t I 3 k u _ C r r 1 p V 7 o x 3 B r r m _ S 1 6 v Y t 0 g m b m u u W k - t z b j 8 m U o y t h c u q n S 9 y h v c 9 h r Q 2 8 4 8 c 1 - z O x v z q d _ y 6 M t 5 g 5 d t p o L 1 w y m e l 7 6 J h 0 m 1 e q g v I 7 u y u I g 2 s l C 1 q 5 o L 2 6 i p L l v n C k z l y Y n g l C u r p 4 I h - 5 x I _ p J 7 m q 8 Y r v m u G j 0 x v G 8 w i u L _ k 2 0 B s l p o D q z 3 j E x 2 s 2 O m 1 h t B q i o q M w s I s 3 _ m b m v 9 4 D v w - 2 K x - x I r q _ o N y j y y E 5 8 q 0 D 8 i 7 r Q w 5 p 5 C l 2 8 6 K k 5 k Y y h o g Q m _ l m C 6 5 7 j 4 B 9 l 2 g O s t s t B t 4 y x B s 7 h l E 9 g t t O w q 2 k E u m g t S 2 s r s C j t m 3 D h 1 6 z D 2 h 4 4 R m u 2 o B 8 6 7 x J h _ n I 5 k - y E x 9 k q K p 3 i 0 B i s 4 3 D 8 6 7 p K z 8 o k D h v l _ B n 5 q 1 J z m 5 0 J q n g z m B y h t 2 G o w 0 I 3 5 x z m B z m 5 0 J 6 - h 1 J z m 5 0 J m s j 0 m B 0 1 7 u B x n 1 O y 3 o n O n i _ m O 3 v u z B i 5 m o G y r q 8 4 B n i _ m O g g t S s h m U t u x 3 F 9 3 w _ P m v - r P - z E r - n 3 N r - n 3 N n _ 8 3 N t 0 o j G m 6 3 w B 3 8 2 n B 7 7 t w F _ n 0 m E 7 g 8 2 B 7 6 p l t B k i v C k - 3 X k t g g H u k m o C v i o j L z v - v W s 0 N r 3 v 0 X 5 t _ y J g y - D r o t d 1 9 p O 7 6 n _ G 5 _ q k H t n 2 Y 9 n - - U t 0 - g F 4 1 _ u F 7 n - - U l z z o E 3 q 0 q G y l r 9 D x z 2 g D x y 9 r J s q 8 1 I r j i C 9 x g 6 G 8 0 u x R 8 r r 1 B v h 3 6 D s g 8 0 C - m o 3 J u 0 2 X n _ 3 y C w h 3 z P r q o o P w 9 B 7 7 r z P u h 3 z P n z 3 t K o u 8 R i v 1 c n w s 9 J 8 9 t 5 Q 3 v v 7 D 8 h y o I n w - 7 F n 2 2 0 J i z k v F 6 7 k i B q 2 _ 1 I p o 9 i G x n u 0 R p 6 m B n g 8 y B y p o 3 T j o w l E _ 0 z s N - 7 3 - H i k y o I u z 7 J q - g 5 I 8 x k i r B w 9 h B 7 w 0 w G g m 4 9 B l r 3 t R y 9 7 y D r 8 o 0 G 1 q x B 2 j 9 4 Q j k 6 C 3 h q m M m t w 4 K - r r D z 7 v m a - 0 x C 7 o y _ S 9 _ _ l B n i 7 8 K h n m k I i 4 x G x u z C o l - D k k k _ I 3 w 1 s N 5 k 3 W o 2 j 3 L p h h t E z t 6 w F m w o 5 T m w v x H - 9 0 8 C s 3 4 - H y 4 l v B _ - g k L u k u j L i q l 2 G z 8 9 9 D 4 i m 1 C w 6 u p V k o r 6 G n w h g E n 8 7 p V - t - r E q 8 H y 2 u x O r v s k C 1 5 8 6 b w 3 j F 6 8 m 5 X y r 1 j F k u r d g t r 2 B n 7 n m L w s _ l L r k - C s 7 r r M v 9 l 9 D z m 9 x D 8 j n _ O j m 8 9 O v z 0 q I 8 u w e 1 5 w B m i g n W p o r 7 M s 9 3 o B 2 3 6 n W u v x k H v - q l E m i g n W g s x j D 4 4 k d - 2 y x C w i _ n O w 3 o n O 9 s z n O - p q X t 4 5 w I 7 r s _ F k x v r D r 8 w 3 I 0 u m - E m 4 9 7 Z s 7 J n i l 8 a j 4 z k E m t y 9 J _ - K 2 p 0 p T 5 q x V p u p t N _ 9 w j U w 7 x x B w _ i D 6 - o 9 N x n 7 s G v k g k K 7 g q 6 K _ 4 - 7 F 3 u 2 s Q 8 h 0 4 C w m l j B 0 0 v - M 6 5 5 k E z 8 u r F q 2 C 8 _ w 4 4 D v u s _ F t 4 9 v B v n u m E q p t 9 C n p n p 8 B 2 - t u D h s m j E t 3 h p B g 7 y 9 J 5 r x 7 R s _ z B m w o 5 T 8 n p v O 3 v t H q _ m _ w F p l 4 r D 5 5 0 v G - l 4 C 3 s 6 v e n 0 t V q q g m N t 0 z w B 3 1 r s D 2 q z z L u 9 2 q O 7 8 j k C z 1 u 6 D z 6 w 0 I t t j v B 6 l v n T x i p g F z - - K - z j w E q m 9 r S - 3 5 q J r k 0 w B q m 9 r S 7 v 0 j E y s h x E u s x H 3 i w 1 Y l _ i w F 1 n x 7 G h q 4 q D y _ - 1 H 0 q g k C 9 h v y I 9 g w o B 5 j 3 7 I 6 u 1 a g 7 h o E & l t ; / r i n g & g t ; & l t ; / r p o l y g o n s & g t ; & l t ; / r l i s t & g t ; & l t ; b b o x & g t ; M U L T I P O I N T   ( ( - 7 7 . 8 2 4 0 6 0 9 9 9 9 9 9 9   - 8 . 5 7 8 0 0 9 9 9 9 9 9 9 9 9 ) ,   ( - 6 9 . 9 4 8 1 0 2   - 0 . 0 1 2 9 6 6 9 9 9 9 9 9 9 9 2 2 ) ) & l t ; / b b o x & g t ; & l t ; / r e n t r y v a l u e & g t ; & l t ; / r e n t r y & g t ; & l t ; r e n t r y & g t ; & l t ; r e n t r y k e y & g t ; & l t ; l a t & g t ; - 1 4 . 9 8 9 1 9 8 6 8 4 6 9 2 3 8 3 & l t ; / l a t & g t ; & l t ; l o n & g t ; - 6 9 . 9 2 3 7 5 1 8 3 1 0 5 4 6 8 8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7 2 3 2 7 6 4 9 4 0 1 8 9 6 9 6 3 & l t ; / i d & g t ; & l t ; r i n g & g t ; 8 0 r 5 p 6 j 0 k E y u w 8 D x 9 n T t y 0 U q q u I 0 m b r w y m B o 0 5 s B 2 t g 9 B v 2 t 3 C - J v 7 8 k J w 0 u J u 7 1 h B u b z r w h D & l t ; / r i n g & g t ; & l t ; / r p o l y g o n s & g t ; & l t ; r p o l y g o n s & g t ; & l t ; i d & g t ; 6 3 7 2 3 2 9 4 0 1 7 4 8 5 5 3 7 3 1 & l t ; / i d & g t ; & l t ; r i n g & g t ; i r w q 4 6 i 9 k E p o v B 2 w 3 q C q z E 3 k g 9 B m q L u l o V y 9 5 - E u z 8 x E p n B j z C 2 t - _ C 7 q v 8 D w 8 x z B r n 4 P r r v j K 4 5 a & l t ; / r i n g & g t ; & l t ; / r p o l y g o n s & g t ; & l t ; r p o l y g o n s & g t ; & l t ; i d & g t ; 6 3 7 2 3 4 8 8 8 3 7 2 0 2 0 8 3 8 7 & l t ; / i d & g t ; & l t ; r i n g & g t ; z t 6 9 j p x z j E 9 r n z F o l 9 H _ v j q J o _ 7 P y n 0 x F 4 g J 1 k E 6 h o g P u 9 l U _ r 2 _ J & l t ; / r i n g & g t ; & l t ; / r p o l y g o n s & g t ; & l t ; r p o l y g o n s & g t ; & l t ; i d & g t ; 6 3 7 2 3 4 9 4 6 7 8 3 5 7 6 0 6 4 3 & l t ; / i d & g t ; & l t ; r i n g & g t ; w _ 3 g y 4 o l j E u w u n N 2 9 h k C p 6 _ m B w p k 5 B m k 2 X 6 t 1 a n _ p X n u h o B u 5 h z F & l t ; / r i n g & g t ; & l t ; / r p o l y g o n s & g t ; & l t ; r p o l y g o n s & g t ; & l t ; i d & g t ; 6 3 7 2 5 2 4 7 0 2 5 0 1 4 3 7 4 4 3 & l t ; / i d & g t ; & l t ; r i n g & g t ; q g 4 3 h t - g k E 7 m 9 3 I u t q E 6 r 7 2 G q x 2 v C 6 m i 5 O y k 7 C h u p 7 C 9 0 w 9 E v n s B - m 4 s B 8 3 x D i 3 w J z h r t J 3 p 6 k D 4 k v Q j z t k B 3 g q T q _ v y G 4 5 M s u q 4 C z n D z q 0 u E & l t ; / r i n g & g t ; & l t ; / r p o l y g o n s & g t ; & l t ; r p o l y g o n s & g t ; & l t ; i d & g t ; 6 3 7 5 4 3 7 3 0 8 8 0 3 4 1 6 0 6 8 & l t ; / i d & g t ; & l t ; r i n g & g t ; m t s 8 j v w 4 p E n 6 4 p B 9 j s C w s 8 p B x - u P l i s 8 D t s 7 t C n m q M s 9 o o E 4 j 1 u B h 3 1 h C 6 y 0 t B 9 - 7 x B g i j H 2 x 1 X j g i V j x g S u k _ B 8 w j j B s v 6 R s m 7 j F o p m t F 3 9 t f x o 8 B 0 y 8 _ L l - 3 K _ z C 0 2 r s B k m n F 2 n x 4 B 0 m 1 f 7 l t Z h j 1 t E v L _ r h _ F - B i r i s D l s 7 _ D q 2 x w G 7 y j F x j r u B o j g 9 C 0 n y t F z q 9 F r _ h g F 1 6 r 8 D n _ O 3 m m l P g u t l C 0 o q _ B x o s l O 6 y 2 D - u m v B z r n q D w 1 i X t 7 w g H 9 8 z G z k x 8 E 3 z _ p J h o t u C 5 2 4 M i v j 1 L p i 3 a 8 6 g y N p d o t 9 0 D 3 u - k C 3 5 - d v h 5 g B z 9 k E q 9 4 O x n 2 X p 9 t K h w g h B s p k h E 0 s 3 5 B n n m _ B n s 3 X 8 1 l T s 5 6 3 B w 2 j p B y p 9 b 9 - j K x s 3 J o 5 h h C p h 1 w E 5 6 1 _ C j 0 w k B z u j T 3 n j X 3 j s m F 0 l h Q r 6 w k B 9 4 m l P m 0 4 D l 0 i 8 e 9 _ 9 T z o m h C k x z n P s q 5 K v v q B r 5 r y T k l y g B - q 3 C r - u 5 Q 2 0 4 y C y 1 j G s j w C 4 v x 2 O 1 t y L y y k m E q p y B 7 v 6 3 F k 9 7 f j w X k q y u L m j l m B w t 5 - F m n u F g y i 1 B 4 s 7 U 3 x 3 j C t 7 5 m B q - u 5 B i s m 2 B o 5 8 1 F g n K t _ 5 s C j i - 2 F x x z r U g s i 3 C p y s m I m 2 T t 0 m Q 4 z 3 M 0 q _ 2 B 8 p 2 B 6 2 j n B j x y X x 6 y z B _ 4 y u E i 3 n D 6 z z g F g k 3 s B 9 x n L 6 7 j f y g 6 8 B n g 7 v C g h 0 v C s 2 v s H q 3 8 O 7 l j F p r 1 a _ k x i C 3 9 s h C _ r e l 2 5 9 C 9 - 5 b 0 0 y k B z s n C - k u S h s m g C k u 4 m E m o g 1 B n v p n D 7 r s 9 C k 6 4 - E r n s - B w 9 5 u H 6 w o B t - g 3 E y n 2 T 1 5 8 8 B 6 4 j 9 B q o 3 l B l m 0 l B 3 y s k R i w 8 D 0 s k g V 3 i - S q g 6 e 5 4 m V 0 m r y G u h 0 m D w s i B h 1 1 L 3 z 5 0 E p n _ r x D v u 6 Y 8 n r g B 5 7 2 0 M x - _ q B 0 w I s t - B 9 0 x q C 8 6 t 2 E r 9 7 p E 2 i r F l q t C t 5 3 k D g s h 1 J w g _ B r 2 l z F 3 p 6 k D 1 t g 9 B t v k t B 8 l M n t k n E p - l z F 3 5 l F q 1 k F 6 - o e h 4 q z V n 6 6 B _ v 7 B p s d 9 n p b 1 - l 7 H 7 4 i h C j x 7 m C n j h e i z p 1 B n o m z F u g v - C 1 8 j N h i R s q 5 2 C 6 w g 0 D 0 g F 8 v j 9 B k t y 0 E m l y T h z - 4 B w j s G 8 g 8 _ E p z C 8 r p 6 D 8 y o O g h 8 8 C i q p p D 2 9 O n x c 5 p 0 b 8 k g D p o 0 9 Q l i 6 E 8 - 9 N g y 3 K z 5 Q 9 q 5 O h 2 8 w F w - 9 z G _ l r V z l 9 g B _ s y Z o v t _ C m 7 _ y G o m _ 8 B 5 m g f o _ h D i 3 t z B 5 v l w J 7 6 5 s R m 5 2 z I 5 6 z N q h n H 8 3 q B v y 7 Z o s t h D 6 8 r n C 0 8 g 6 P r 7 s C 6 3 m y G 6 x j f o r Q w w 7 s D r m m L 9 9 - e w 2 z D 0 v 6 i B 6 7 - 8 B q z v 3 B 3 p 1 G z 5 8 T i n k 0 H t 5 k e 6 g t B v m i Q u k n z B t p v v C _ p - T 2 l x O 4 z 1 m B 8 i w b g v n j K k r 1 B s q g w J t y s j C k x k h M q x n b 5 3 l t b o x 5 R i y m u K 0 u 0 v J j q p S l - h I t 9 9 8 B g 1 6 P 8 l s n E 8 k p 3 C _ t y a s 1 8 n I 5 x x C n i w 2 E g p m 4 B h l y O 8 0 n E 9 h 1 v L o u 3 J 0 _ j y G q 9 y v C I 0 y h 2 E x z h h D y 3 1 V 8 2 0 H x t j j H _ g 4 t C 2 2 _ L z z 5 v C i r l Q 4 q l H 4 k 1 v C _ j 4 G q - 9 I 0 m r y G o 6 p u C k H 0 h 1 C m n r m B y w 4 s B y 2 1 v C o 9 8 m D y n h B j v _ T x 5 2 H k - 6 0 B v 2 8 s B j v _ T 4 3 x 2 E q 8 0 s C q 1 s M l 8 3 2 E l s 0 n D 7 p r E _ 1 z T l 5 h K x s y M - o g 4 I 1 8 v 8 D y - T j p o o B k v r a h r x m G - 3 _ j B j 2 6 m I l u 1 C t - - 1 C q u u l M u 7 y 2 E 0 l i 7 D _ n z L g m m y G w o 6 N i x r t E 0 4 1 p E 8 _ 3 x T z 7 Q 3 5 t 3 U n o 5 r D - _ u g E w l 2 i t B z h 9 B 2 i n 1 B l k - k B _ g 5 T h t z 0 K m p Z w _ y 4 G v g y n H 0 9 5 s L r v j t L x o j 5 E 0 s k n B 7 l u 6 J _ 3 g w D w y h w D l y 3 w E 3 m z q G w s n - N p 5 - Y - y h - C 1 q - - H x z - i I g 0 h l C i n _ C o u k H g x 8 y D y 6 h F j x g L 4 4 q 2 E h x 0 2 E 8 - 7 D n 4 h i B 3 o j x G k 6 q w B x g 5 i W j z 1 e m n r p H r o 8 W m o 8 k D 1 5 2 3 I o w 0 1 E t B r t z 2 E 3 p 6 0 C l 6 _ b 3 0 o 8 D k q h p C 9 g B h h _ 3 G v p 4 v F h n r 1 H - l r m D 1 k q u B s 5 n y D p - D 9 g 7 s B 0 j k f 2 l 0 7 B 4 s 0 _ D z p 8 t F 1 v 1 V 1 p z i B k s t e - g v j R 9 5 Z w u 1 s B 9 6 x r C i i 5 z C n 5 g g D _ p 5 B 0 j k f s _ l n C 2 g s Y m 5 q Y 0 u v y B 4 i 4 B g h u x B h u _ Q m - r n E 0 z 2 P u 7 y 2 E 7 k s r B y 9 i 3 H 9 j t o C y k m O q x 2 v C 1 0 s e 8 7 3 L 4 1 g z F p p 9 j B l 1 s o C t 5 3 k D m 5 l f 0 0 s t C m q v n D n h 1 a w 4 h O x w h z F t l 9 S k j q g B g 2 n C 1 w 7 o C x n 3 k D v 4 u W i 3 5 n M j p n F l q v j D o u p m I 4 v i P w m 0 S 4 v 8 u B _ 3 g H g 0 e u 9 4 0 D i 0 0 h I l P 9 3 B t n i t F y y x L n g 2 j D - 4 u 8 D v i d y 0 2 t F 1 p 3 G 9 p 0 v C 2 0 1 2 E w v 5 N u 7 g b r r - w I 5 2 3 V o 8 p z F x y w - C u 4 h H g o z B l 7 j J - z 2 o F p 6 h 9 B 1 9 0 3 C 4 6 5 m B 8 k o B m v _ 8 B q - h d t 6 y o D s i o q B s 6 n h B _ n 3 4 B u n y w B 3 0 1 2 E 7 q h D 3 r 2 w B h u g 3 D z n h 4 D 1 p i t D p j Q 1 9 o 8 D _ h v 8 D r m - x B n m 1 9 D z u l 8 C h l 6 E 3 z s 3 E p y 0 3 I 3 r R z G h 6 7 i E o m q E o m t y C p u z H l k w u K j 1 y B q x 2 v C y 2 1 v C 1 9 1 2 E 7 8 n I s y 1 u D i o 5 2 L j _ 4 H s x j F w h n P j z H 2 j D 0 z j q C h x 0 2 E t x z 4 B 9 3 t N s h q 8 B g u t y G i o y n D 0 2 x 1 B h t z y H 1 w x K s i 1 C 5 t h 0 H q - 2 q B g t y - B m s i 9 B 2 h 1 B h - y 8 F l u m k B 6 5 5 g B _ 1 8 T t _ t 2 E v k 7 k D x j 2 d 4 1 y F q x 2 v C 6 6 _ J n x z V k 8 5 w C 7 9 j B q i 4 k D h p i J x n l k E 2 t g U _ m E n y 4 9 C u w 0 e h g m F 3 w x v C w n 5 6 E w 9 l K 1 q s C u _ q o C s s t 8 D y _ k h E 7 j 7 J w - w z I 9 h z B 8 _ y 8 D o 1 8 f h u m x F 8 t v k D 3 o p L r x h 9 B k s m D 3 8 y 3 C h m p 9 B 0 7 m B t k 8 m B s j 0 8 D 4 m k G 9 1 h m C i g w 1 E h m - r D 8 m u Q _ i q n C j u 6 _ B n 9 z t B 2 p 6 k D g n 1 N q u 4 0 D h 4 z v C s - q q B 6 0 w M _ p m f 3 z h 2 E - v k 0 H m w j K z u w 3 F y i 9 8 B w s 7 h B 7 l 0 s F w o g a r j h g G h 7 h o Q w 5 i I 9 g 5 s W o q B v x l h F z 6 3 u D u 0 v 2 E 4 t q E n l i b 5 j 9 9 F 1 - t - X g D 7 k C 0 2 3 l K q 8 P l m 6 s B w 0 t 8 D t 6 n B s s r _ J 0 g p T y l x U 7 3 t l B z 5 s Z o g 1 k D h q m c 8 8 u W u z g v D 4 r r 5 C l r k p B m h 1 s E h w F o m z v C 4 t 8 Q _ 7 w i C z m j 1 E i n z L - 3 6 s B x k h E t y s g C m l q z F 7 _ m R 4 q p 1 C 4 u s L r 3 l v C 8 l 8 l D n h r T t 2 1 7 E h x h _ D y k 3 u I 6 k g r D z i 6 b o k i S 3 9 8 V q 3 0 k D 3 k g 9 B t h 1 z K k h J q x 2 v C k t 4 _ C 5 x v T i 8 2 N t i 3 o C p s 3 X g t z n E i i x m B 7 2 l i K 0 o h B 4 0 s g B n g w E 1 y 6 k D x n o X j 1 v p C t r 9 T l y j V m 8 5 S 3 h y M o l 1 I v 0 8 5 P u 5 h z F z i m 8 C x o 4 t D x r 9 8 B o y 1 U g 5 m u C 6 y a v l 1 v B v 7 y Q p g 5 9 F k h t 1 E l 6 i W 9 1 n E i - l 8 C y i j H o z g I x 1 5 Y 3 p 6 k D 7 y s w C 9 r v s B 7 1 7 x P 8 _ y 8 D 1 i 8 R w 3 7 z C x 3 z 3 I s w n I 2 - v k B 1 y j _ J v 5 _ 7 B n 5 3 R q 5 v G t y x 7 X 5 m n C u q u E w h 1 6 M _ x h d v 7 y 2 E 6 w j C 1 l s s I 4 q 4 x P s i 0 D 3 9 y 7 G k 3 g G _ t 7 p B t n r B n x 3 o K u t 8 v B t - j p E i q 9 E h - z _ J 9 m t C l n i 3 K l k k I x y y I 7 4 1 i U v K g u t y G p L 1 i p 6 D q 2 h j F i s z d o 2 9 I 7 t r 6 S - 9 9 J g u 3 F k x 0 l D q 5 v 2 E u g 6 - G n 4 N 5 q v 8 D k 8 z _ C q 0 9 K s r g 2 C o p l g J 7 o t F w y 1 3 B i q t 9 K z z h x N q m q a 3 k 0 u B - n y k B p 8 n v D r 2 t 0 C p q _ q C n m z v C v v s p D t 6 C 9 u 1 m C 6 h g f y x 7 y G 0 5 7 z H h 2 y v C _ 9 3 v C 1 6 W l 9 o s O 7 k 4 D j h i E 1 r k l B n m z v C r z h f k 0 o 2 B y y 3 3 C 9 4 p Z l m w l B 5 0 q M j 3 6 S z 8 x y H 1 s u 2 E 1 u l X 7 j t b r m m L k s z U s 7 x 6 D p q k R 2 q x h E 0 6 u B 2 k j C v z 4 i P o 1 5 w H o 4 6 U x s k f j o 6 I v i 6 G m o n 7 K s p _ W 2 l t o C w h 3 v D 5 h 0 Q p z g 9 E 8 _ 5 4 H s u 5 i B 2 n 6 K v 9 s 6 O g D 1 H 0 i g 1 J l v 6 3 H 8 v - x G 9 0 r E j v q y C t - 8 s B r T g q u 5 D k t k 3 C z - o D 9 p - T m t l 8 C i 8 F z 2 g 9 B l y s H q 8 y 1 B 6 i o 8 D r h q 8 D 1 b i p 1 4 D 1 y h z D w t p O r r i z F 3 h k d 6 1 w V 2 7 P t y 5 g F t - 8 s B s 8 u I y x 8 k C l 9 1 u C 9 8 x y G h L g v u w F 0 l w 8 D - 4 u 8 D x i _ 8 C j 4 S r 9 x o H i o 0 2 E y 6 x n B o k C m p 0 n D 3 _ 3 s B g m - m B s - k Y 8 3 5 k D o m _ 8 B _ 8 z s G z h h 6 H s s t 8 D 0 _ i E u p z H s z m k Y w p 0 c v g 1 q D _ u q J j z 8 5 B l j P n w 7 0 F 7 w n R 6 4 j 9 B v 2 - f z q g z E w 0 n F 9 p 0 v C y 8 _ 9 C k x 4 r D g 6 p y G n j i 9 B n r p y D _ q m H 3 0 v m B 1 v y 1 C s o 9 B y _ 6 w J 5 4 9 B 7 i 1 u T 4 j 6 1 B _ 1 6 2 H q 1 x 6 D 4 0 t 8 B n w w m D _ t 5 m I l x x j C 0 z u F 5 q h 1 K 9 h 6 k C o y x 8 D t 9 y n L p 4 l J r j 7 W p 9 y v C u - 6 3 I 3 w 8 8 B m 3 s 2 E l k 7 8 B 6 z x 9 I 5 m n d g _ 1 G 4 i j 8 G 7 x _ 3 H n 1 5 2 B h n k q F z y 5 o B g y 8 J r _ i x D 9 9 h s B 0 x D j 6 k h Q 5 w i U 7 s _ 2 C w s s w I q x 7 V _ 6 1 O q g y s B y h v t G p j z X x 0 i U _ r _ 6 F x h 6 k E y - n z D t t W _ 2 q 3 C k x j Y q u _ B l _ v j E 2 w r Z 2 7 k T o 7 o 1 D 3 k l k B n m w R 6 g m D h k u o C - 4 r R 2 u o y H t 4 d p _ r W 8 q 7 _ C 9 3 n E x 3 g S j s t h C r 1 t C p n r J z w z x B 9 6 0 0 C h z 2 E v w k 5 B u 8 o l K x n 0 B - i 5 n E j 8 q P t n k 0 E m z 7 7 J l o t S z 3 v O h u 9 - B u 5 j e v i 5 9 D 1 s n 7 B y e u 7 k 0 C 9 j r k B n 6 0 b y l 3 B x 7 8 f v 7 r o F 3 v V v 6 2 j E o n s k B 7 q 7 q G j l 0 g C x s 3 f 0 i u C v r k p E 5 4 3 o B 3 0 j l D _ i u C l 1 7 H g 6 i m B w r l 3 J g r Z v u o i P u 7 x b 9 v s m P h 7 r f g x s m C _ m s d u u q G 1 s g w C y y G 4 i j o H 9 r 8 t B 3 r w u Q 2 w 8 Q k k g r D y r - 0 L 4 - 0 O r n i i B 3 9 i p G n z n 0 B 2 m s l P k l p L k 2 k u R v 8 l U g r 1 z B p r s f 5 s 5 g F 7 b r p g q C t i j m C p o - S m q x 1 B x 7 c v v 7 3 K _ l - 4 M q k k b i 6 h 6 C 9 y l e z 6 s i C - x k _ B p 0 g _ C 1 j o m B s 5 k 6 D x j p k C 7 0 r P 3 i 6 m C 3 s m q D t v N 6 o - R w h p b 9 h v w D j x l o C 5 2 l d u g z n N 2 w p W 7 k t j M x 4 k I l w 6 i F 6 l o d j 0 l p N 3 i g h B v g v w D 7 i m o C l 8 q I g g 0 3 B 2 3 3 k E k i z G p l 7 O 6 r p 9 G l x 1 S h t 1 2 E 8 w t Q t 2 x t K u r p z B g y 8 z E - r j C - k j 8 J v 3 D y o _ 1 C z p O m h m r G l 0 3 8 B 6 x m m C v k s j B 2 _ u D j r 6 n B t 1 i 8 D j i 9 7 M w 3 y s G r 6 l b s j u F i l 5 P v 6 4 3 C i n _ r E r p z r B t w h 6 B z g 7 v E 8 5 v n D 8 u 0 a h o 3 w B 6 i w C 3 s 1 B _ 5 o r J w z 5 E s 2 1 n R 2 t 0 e - _ l F k s r - D 1 6 p n N o g w J r r s 3 M 8 6 z z C - p n W z 2 h B u o u 7 M - x 4 F p 4 9 _ S s z g D y w 6 G 5 4 n _ F _ p 2 p B 5 2 o 7 B o g o 4 C _ 0 g 6 C 3 2 w w B j 6 m p C 8 k r D i 5 7 p Q j n u g B p m 4 q H g l 5 _ C 6 9 q k D i 4 i L j q j q G 4 6 o E l w y 6 I 7 5 h L j 0 l l R r p j C k 2 1 l C 8 x m J u 6 q m O k x u h B 7 k 9 8 F s 8 o 5 F 6 g _ X l g u 2 J k 6 2 2 J z x k L r t g l C - y h L z w - i D 8 - m C j l j _ C q _ k R y i 6 G h y i B 4 9 m q P 7 q j H _ 1 i r B w n 9 n E z 7 3 n J 9 j 1 c 1 9 4 g F t o v O w 7 8 O 8 7 t i R r q h r N 2 9 g N h s - F i p t - I o 3 k v F 0 - n e h 7 y t N x k h m D 3 x _ B k _ v 8 b 1 i t K j 0 l V p n w g E 2 z 1 5 C 1 l n R k 0 o B 1 4 w n H j t w U o x 8 7 D 6 3 7 1 C q 1 y i F n 9 3 i C l u I 8 n o 2 P z n _ V 5 0 9 j B 8 7 g 3 C 0 k - K p 1 5 3 D o m - - D 9 o m 8 B o _ x 9 C 5 q n 1 G 0 _ x j C - j t 0 H q g 8 i C 8 4 q z C l 9 0 n C 4 8 K 9 2 l z B v t 7 z G 3 3 9 C u U - g 5 r B 0 p 2 s Q 7 v v D x 3 3 n B h i u L 9 w j s D 7 o n Z 8 y 9 k D u o 6 H k - n G 3 7 z l B h s p G o 7 4 y B 7 p l v B s x 7 2 B n 8 i X p h 9 7 R _ 6 y H y n l Q w v z C g i 9 r B k t y i B h s w c j 7 p G u 4 y 3 B k 3 I r g n 1 D 5 6 6 t C _ n l C 4 u h J g z t k E n 2 3 P - s t Z l g E p x 1 C 3 2 7 y F 4 u 3 E v w j N 8 7 2 v B o 2 j C 3 l 4 F i m y 3 B 7 2 h D h 3 t D v 7 r q B j 7 O 0 s x I 6 v h j C j x 3 e s v - Z s j m K 2 z l N s v h x B y m 4 y C 2 o 8 q E j w _ f _ 3 Q p 2 p w B 8 m 3 p J - y o _ F q x 0 l C 0 m D z t s i I j 0 s x B o i g V x 7 6 B j 3 g z M s 0 5 a _ _ l O k p 3 H n v u y B m k o e 1 s S l _ T x 5 k 1 B 2 2 i E 1 8 j E z 6 5 I 0 q m w B t 7 1 a 9 k j g B - i q u B 1 z y B 5 - w m C u - y G u 3 p V i n - C 5 p 2 I 4 h x B i 0 m i B 3 z p k B j j t V t B y g O 8 s 3 M n o I 8 5 2 W 4 5 0 E 5 5 l z B v 2 5 n E 4 i - C 2 g 1 C w y 1 K 1 3 i n C - 9 h B u - 2 D z z g h C 7 8 y N l m v Y i 2 u z B z n 6 0 F q q j m B - 7 Q h w 5 S 9 s 6 a n s g O 1 q 7 S 3 k k M 6 2 l T 5 5 n O _ 5 9 N 7 m x D j h q I u l 2 R 5 - s u C 2 1 Y l k g p B w 9 6 N r 8 k W y 8 2 I s x 3 S t 5 _ u B u 0 p C u j i 8 C i j y I z n g D u 0 4 z B 7 - n T 5 3 7 j D - 9 m G - m 4 T - 1 - l B y 1 m i B i 6 2 M 8 1 T 3 i h p B i j u O o 4 l T _ s g Q 2 3 0 F _ 8 q 0 B 9 i 8 u B o o B y l 6 N g _ p H x o i a _ 5 q S i - r i B 0 s q O g r 8 u B x 6 t Q m 9 s 6 D 3 s h C 3 y t N x t k I t l q K h 8 6 G s 5 l c 2 i l D 1 s v E 0 - e 0 k 5 9 B - j j Q x _ i 4 C k 3 i s C x p 3 D _ z 0 B 1 x p R m z P 4 1 q B t l 1 C x s u P - 8 9 j I j 2 2 B m i t L 0 h y I j 6 - 6 B t p t n D q t x m B u 1 H z G j j 8 J 3 j 7 t E t 7 u a u 4 5 I g 9 y F p n o 8 G - k q 0 B - n 3 3 B x 5 u H 0 p x 7 C x 1 9 D _ 7 L q q o 2 D j n - M w 9 C 8 g h J m q k 3 B o g k r B 3 g i n E q l v D 5 j 0 n D 5 g 4 n B r 1 o Z _ 6 p g C p s 6 E 8 w 6 H 1 t 3 t B 1 8 0 i C 2 8 v m B z z Y k k o O j i p B k w w E k s w 7 C z q p B t l j Q 5 m w B r h r G z o m p S 2 j - E h q p 6 V m p t 8 M i 0 o l B l l p p M 4 j z x B m 6 s 3 F 9 2 r 3 G r 6 v 8 Y _ g a 8 x 3 p X 4 t j w I m g z p E r 6 v 8 Y t 0 5 O h y x x S 2 3 0 5 L 1 v l t C g T y w - n W m z w - D 4 i z w H u v 1 u W - 0 9 c u g s r O 9 8 h y V 1 k J x i o u W p w 0 _ M p w v p B t 8 i v W q g q w G k - g 5 E u v 1 u W m z 2 o C - 8 u I 6 r 4 y F 8 g 6 h k C x u a 0 4 w 2 P 9 8 q g R j u i v L g 1 r R 9 8 q g R s 1 2 t B h r 4 x K w 5 j g B n t 2 3 D 4 0 n 6 C i - e 9 5 z q U x 4 8 8 Q 3 g t K 3 4 5 9 V 2 r 4 q L u p x 3 B 8 w s 9 V x - z 7 G u g n o E 3 4 5 9 V h m s w D 3 3 3 8 H 8 w s 9 V x u 3 o B u 0 r 0 M 3 4 5 9 V u 2 0 E m 8 y w S q 5 s 0 S y h o E 3 4 5 9 V 1 1 u 4 M y p u n B 0 g n _ V q t v - H y z n u D 3 4 5 9 V q q t q E 6 2 i 5 G 3 4 5 9 V i 4 2 4 B 6 r m n L 3 4 5 9 V q q i L 6 i 9 4 Q p x z u U v 5 Z 3 4 5 9 V 2 2 7 o O h 4 l a 0 g n _ V _ - 4 l J _ t p 3 C 3 4 5 9 V 2 0 r n F h 7 2 3 F 0 g n _ V _ v 3 r C 3 8 j n J 6 0 F w q 7 S 2 6 2 _ B g t w R y r 6 u E g m - W u t 6 _ J i y x a _ 6 _ j B m y _ g C 8 s l 8 E j u 0 L 9 h v s M s j x k B x m x i D p k x B g j l z B i v u J k x s h B - _ 4 w E o 5 t C 0 j _ V m w 0 o D o _ g O 5 w 5 K l z B t e 7 n x O 1 r 6 T w 3 x U _ 2 k F i g 5 6 E 4 g M u 5 v H p r u E 9 x v H s z x - D _ m m C 6 n v 9 B x i t b y o 6 C i o q C 5 o x y B h t o K J n l z 7 B 7 2 w D 0 y j E - 4 o i F g 6 8 R h 5 m j S p - n _ L z 1 r s C 2 h t q B i x y x I 4 q k 1 E o m 9 6 J t h t g E t q 2 j b g 2 D m 1 k 4 J 1 u g h D z 2 p q J v - 6 q J z 6 7 U t 0 l 8 H q t q i H x h q j B s u 3 J 1 6 0 3 H 8 6 _ x z B s p s 8 M v 6 r 4 D x z _ d - 8 y u J u o z t C k 5 t u V q 8 u 5 G 6 k j j E h 2 g u V l 8 3 y E 4 p x m G 6 4 y 1 N t 4 q m B p m z c q l 9 i U h l 0 3 F 6 3 m m J p 4 n 5 O j u n w C s - 8 h c 4 i R 3 x 3 z Y q 5 n I r t 2 n B 9 h u 9 W q 3 3 j C j l h 5 T t r n n D r t p 7 Q j r r y E 1 9 h l O 9 o t z F r u w G j 5 0 z C t 4 1 9 L h q g 2 B l h 3 w C n x g t E w o 4 i R i m t l D 2 5 5 6 T _ 0 n O p 9 j G n p y z K n z v h B - 0 9 - E r 6 g v q B i w 7 z K z k 5 b q 8 i 9 M g h h o D t p 5 t K - 7 p 4 G p _ s w F 4 _ g 2 O 3 2 t h B 3 t 2 x X 2 w 1 a o x 5 _ H k i y Z q g j 9 M y 3 p l U 9 z 6 D 1 - q x N l w p h B q 0 j l S x 6 B 8 9 j 5 R 1 y 3 k S - o x r B t 5 8 7 B j s - 5 B - 2 5 - N u k v - N u k v - N - 8 6 r M j t y B _ 6 j _ 3 B 9 4 w z J 7 w 3 l B t x 8 9 K - - 9 x D _ l t g C 1 k y 4 r B g z 9 l E k r 9 y E 3 2 n - G v - p 7 I n _ j j N 8 l 8 - D 7 o 8 F u 8 k q F s i l y J x p v I 3 _ 4 s L y 9 7 w m D u r z l K 6 w X h j _ m J r k x y z E k 9 d z 5 5 F 8 v r v Q 3 7 n 0 H 3 i - R y 7 o o Q v 0 i E m t m o C s - - z C r k g I 4 l 7 w P 4 8 k w P 2 _ i u C h j j l C 5 _ y o F o t 3 g N 8 4 _ 9 G g m x 2 K s 8 v 9 G _ l x q B u y g V h p 6 x M s o w x M q j m y B n 5 n k N - n R l j x 1 J 1 i 4 6 D 2 q j 2 N i 4 x m C r w 1 8 E z p 9 x D m g w w D 0 u g 5 C 6 r n 1 E y z x 1 O u _ 7 0 O w 9 - p E k 1 r r C j 9 x g t B t _ 7 n L 8 0 s r B p k g 3 I 9 5 0 H i z o 5 b - 4 4 9 B _ l i w D q j r z B q q 9 - K x 9 2 g s B q q 9 - K v 2 m g L q q 9 - K x g 5 _ B - _ z 6 F 8 x 3 u R h g l - K n 8 _ X 3 m r l D 8 o j k E 2 u o o J k 5 _ H 4 5 - w M n 9 i p D 5 s l 5 C m 6 i 2 L v w 0 t F g g i m B q q 1 1 B y 7 - 6 B 0 j y f 1 8 o q O u 4 1 p 5 B 5 y l 6 I r n o V 1 8 o q O o z z q O o m _ p O y s r E 5 j p m B t h r z T o w t x C t 1 n u U - v - n C l v w q V 3 j g - B g m 9 B - 9 3 8 C p 8 h P q r l 2 K 4 2 - 5 q B 6 q o B 8 r 1 r F 4 w _ 7 D j 6 6 n L z 3 o 1 C 1 w o W w r 2 w c 4 q 0 M l u p h d u v N j q 2 T r j q 8 N v z i r U r 8 q i B l 0 s i M s n t 8 T g 6 i E 1 u Q 0 y 0 o L h _ y l C n o y 3 E 3 w 8 h P 3 w 8 h P n y 7 l D t j o 1 C m q q H 3 v x h B 0 z z 3 I 4 p 1 q - B 6 6 z w D 7 u r _ C h o y J _ p z D h 3 h j c 5 h 1 z B 1 y n i T 2 k 1 7 E p w m 5 L 0 2 q 7 J 2 t 3 n G - q k s I p i j s B u y 3 v C s - 5 0 Y j l s P 2 2 v g g B 1 o m B y u 1 7 d v q q l B g j 3 _ U 3 s 4 7 D g 4 i 0 N q t o k I r r g 8 H _ 9 7 1 L 6 y f j l u 0 M 4 2 4 L 0 y w m L 7 i r p Q 1 m k w G 6 j 8 m C k 5 4 i O 2 n p C - 7 l z O - 7 l z O _ o i I z 6 q g L n 0 u k N u n 1 B x k p 4 S 4 o I q 1 t x T x l 6 x T v w 1 R i 2 7 w N 3 n x U n 9 g - C p 4 y p K 6 6 7 p K o p 4 G 0 - 8 p L y h h 4 J o 5 v 4 D 3 v m 1 Z y 5 m K p p F k i 9 n R t w _ r R 7 9 7 K 7 t p y W 4 h j t J k z 2 6 C 8 - 7 x W s u _ 7 D u 3 9 C u 7 y s P _ 2 y p F r s - j D 3 z s y Q q j h y Q k p o i E t l 4 m E j 6 o j C t 4 k q H j _ m n G p g h 5 B 9 4 m 1 O 6 r _ y B 9 r - i H o i 7 2 I g 0 q o D - - _ 0 W s l z j D m P u s z q T _ q E 0 l 0 g O o z i j 4 B j u h z E w p g y C z 4 _ g O 3 _ 2 L - 7 s l P r x t y C k s 2 n J 4 s q y V _ o v k B 8 0 4 5 M 4 s q y V 2 z _ I 4 x 5 i B w i v 7 Q 1 j u o B r v m u K u 4 7 c v y q l K z n y 4 B u _ 5 1 J m p m N j u 6 2 E 2 x 9 k E 5 4 j s C y 9 r g C w h 5 z B - o m k B u 4 O 5 j v 6 G n h t 7 G s l Q q 1 g y G 1 t j r I j t 5 C g _ g h D _ m n C g h _ 4 E 9 g 4 j F 6 r 9 w E - i b n w 5 m D p g o v B n v 4 J - - g B 6 z x m O 8 k 8 h C - 7 O o h h - J k x O k - m s S k B i v 5 h C v _ 7 g B x v w h D p w M u g q n D 2 - i _ I j o 4 P 2 7 r d v 2 2 C y k 1 o C k m z R y _ g V 3 1 3 4 E v r n g C v j B q i g 6 B & l t ; / r i n g & g t ; & l t ; / r p o l y g o n s & g t ; & l t ; / r l i s t & g t ; & l t ; b b o x & g t ; M U L T I P O I N T   ( ( - 7 1 . 1 9 4 1 0 8 9 9 9 9 9 9 9   - 1 7 . 2 9 4 2 5 3 ) ,   ( - 6 8 . 8 3 8 0 2 6   - 1 2 . 9 7 7 5 9 ) ) & l t ; / b b o x & g t ; & l t ; / r e n t r y v a l u e & g t ; & l t ; / r e n t r y & g t ; & l t ; r e n t r y & g t ; & l t ; r e n t r y k e y & g t ; & l t ; l a t & g t ; - 1 4 . 0 9 0 7 1 2 5 4 7 3 0 2 2 4 6 & l t ; / l a t & g t ; & l t ; l o n & g t ; - 7 4 . 0 8 3 0 4 5 9 5 9 4 7 2 6 5 6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7 0 2 1 0 3 7 9 2 2 1 4 3 4 3 7 2 & l t ; / i d & g t ; & l t ; r i n g & g t ; m - _ x 4 3 l g y E 0 0 k x Q 7 o g d s m 3 4 L t j - I v v j 7 S 7 8 _ B k p s n b 5 0 j m D 7 7 0 5 L 2 n u y O q n w Z g - m F s i m m R 5 5 x m R 3 9 o w B 2 l g _ F w 3 q L 9 j 8 g B 7 s 9 4 Q m p o s L 2 5 t g D g x 1 v M v l y 7 B g j 5 m C n w q z I 4 q r x T t 8 n s F q 8 l t E 4 4 o i D - k x y H 8 s _ X t p n 0 N i 9 6 4 U - k n W y w 4 7 N 7 r t X 6 8 n g H z 2 p z K 3 5 q t q B s 9 y z K h r _ C r r g u K j w 1 4 y B l k 2 2 M y h s 2 M w J i s z y M w h s 2 M r - z 2 C x - w 8 C r _ 0 9 n B 4 7 6 j C x 9 n 4 E r q s 4 K - i 2 S 5 q u 1 M 8 p t h G i i 8 K 1 m g 2 C l 8 l p C 6 m n Y m 9 v F 5 i k O 2 n o E i z s K v T u 9 p y H s 0 j j B z 0 1 7 D 8 8 g 5 T 9 m o 3 B m j 9 m D 1 h v g I - h h 4 H 1 x n 4 B 3 t 8 5 B y s o r P g i r p B 3 v v q H t l 2 4 J l 8 z w I y i m 8 D s i s k C 8 l i g M g k p U 4 4 i 4 b _ 6 - U 8 z j b 1 - l 9 G s 1 4 j 2 B 1 i q G 9 8 - j C r l j w Q 0 w k p D 5 6 k _ T r - 1 - B 2 j u t W 8 s b _ p k V _ h g o Z q 4 3 q D 2 q w n K g 1 3 9 T g 1 i K k a i y 3 o M 7 1 h y 5 B h u r 7 D r m 7 4 D v 5 3 8 g C j 9 4 N - - y r B 6 4 i 6 F y p 9 t T z 2 u - D y t w 6 F 1 6 w t T w t 7 n B l i o z F 5 h m x B 1 1 j 2 K x w z p E k j 0 7 K p 4 _ y N j p v 6 C u 3 t z P 6 p r S 0 _ y _ H g i k m B l u p p P n g g n B l p z l G z _ i - L w i y m D m k 4 i B j _ 1 m N 9 j _ T g 5 z 3 B r s v h R _ - p T t s t - K 3 1 6 n D j v 7 z L i q x 2 B 7 s w 9 G 3 y z w F 3 i t q G n s p 1 L 6 9 l 5 B 2 s 8 b g _ i 7 Q k q 0 p K 2 _ h D w 5 x s C 2 s o m a 2 9 _ T o - f _ 4 i B w j 4 w O x z 9 2 Q g _ r W 7 8 8 9 E 4 2 5 2 E m u h p I x 9 m l B z u y 4 s E t 3 I 7 n u 9 O 6 9 l v I i m 8 5 C j n 3 5 B x r 6 h Z 2 u 0 U x w 0 4 e t 8 m C - g g 4 h B 5 w u C m 8 j q F w s t i E u i 2 h K v h - h K v j t h K u i 2 h K 4 3 D _ v x 4 L l x 6 5 D p y 1 s C t z x n M x w 9 C m 8 - o B m y v x X h o i g C g 8 1 5 L 9 p 2 4 V 8 6 i B i k 0 w X l 1 _ s J i v 2 E 8 3 2 m J 1 o 6 h B n o l m S q q x m S o l w c k 0 k h L 0 r 5 r E 8 j l q G _ 9 h r B k x m C 0 g l t Z w r m B w x B g t 7 k C q 0 w u C y 5 i F 1 h _ _ E 6 w n x B s x 4 B 2 4 y y L h u u Q 0 8 q S n y 8 r G 4 6 j d z p q Q t 1 2 s G 8 j h h O o p r D k h 6 B y z 4 v R g j 4 w M v s h K o s 4 q G u j t 0 B - p k x H v t 6 b k h u r L 5 1 - p K _ 7 L u w v B i o 0 h b - 9 l 8 C n l Q r p g 4 N w j g 9 H 8 0 y 2 H 7 5 M t m l O x l 8 v B 7 2 l k L 1 t 8 w s B - y 4 k L 9 9 _ g C j 1 t 4 I 6 y k U 9 7 g 0 X 8 2 _ 5 B 2 s u B s j _ r H l 8 m 3 B 3 r s n Q 0 4 q l B u _ j n F v u 1 3 J g p _ 3 J v u 1 3 J v _ 2 B m m 9 2 M 6 t 6 H 5 t q U 3 i i m V 9 _ g F h g k n K 4 y i L 0 2 y E _ 2 1 _ G m q r 7 F _ n v r C x 1 k B w k s z I w - 4 j F n - v 3 G 0 g o C _ - 5 G 1 s q 3 F n n q u B t p s h D i 9 - m F v s p G g 0 9 x D q y 4 g B 3 l 7 v D w m p z C r t g O x 6 u 3 C x y q x E k j 1 O z 6 g n M s l z p O t q s F 3 t B l y o 5 b 9 p n p D 0 j 2 m M 3 0 3 r G y m w G 8 4 _ t C n t r n E 7 u v k B x 7 y I 0 z _ k B z y 3 y D i 6 x 0 F 3 8 7 h B u _ g M _ o i 7 D l q l l E q 8 8 _ I p 6 n J n 1 0 M k 4 m t I s i x L g t 8 7 D y 2 m C 7 n t 7 J 2 v D 4 q z 6 C n w l s D o j w F q z j e y 0 8 K x 9 3 Z p 7 6 u D j 5 4 t D o w I w i 2 3 N - s 4 i F 3 n 1 D x g q n E 5 x n j D p 1 R 5 1 7 Z _ h 2 C 5 h 8 C i 5 8 l D r k z 6 K i m q E y r x y B j w _ h F q g q l B i 8 n n B 1 5 r _ E 4 r t F 4 _ r Y w y 0 F z q m W s w y 6 H - 5 _ H q 0 0 n H o o x R i 7 y g F j i h E n - 1 8 B p s 3 D h 4 3 5 J i m 6 G q p 5 h K 5 7 3 B l 5 h 4 C 4 h j q E 2 0 5 h B - y 5 j G n z 3 R - 1 C i s x i C h k 3 n E x 2 C _ 5 5 j M y l 0 8 B y s y 0 B t 3 o y C t 9 Q 3 k _ P 2 9 6 h C m p y F _ q 4 K q h 7 m C n 4 z K i r _ 9 D 5 6 v Y - m p 0 B 1 t j 9 D 9 8 1 D j o v y D p T w 5 - Z 0 t o 1 B 5 3 x E 7 5 _ n B 3 n r Y z y 2 - B 8 7 z d g _ i c _ s 2 q C 0 x - Z z k 5 C o 1 m X q h w L 8 p L 7 h g Y 6 l k j J q 5 2 1 B q x 1 t C 5 j i _ D v 8 6 C g y h 2 D y q 0 1 C w u 5 r C - 1 V 9 4 i W 8 3 _ 1 D l 7 t v B j 4 j F q h v 8 N p 7 5 q B q x m B - 9 r a k r K i p 7 r C q _ p D 5 y v n E 9 v Q 5 q r _ F p s 4 F 7 z w - B y - z B o 8 6 1 J j r y k B - 4 i 4 T s 4 z C j k 4 - B q y z J p q p B s 2 u h F 4 m 9 O 0 w k Y _ z z l B 0 8 z 1 F 9 8 7 1 G x t w D g 6 o 0 G 6 v n r F m s 4 v F j _ V 6 3 q w J 9 j G 5 k i 5 C j 2 - j B l z - r C - q u 1 B 7 v l I - h j V 0 p v r D z 3 i o H z 8 - w B 3 7 3 a k 8 1 P 8 i 1 t B 3 k k q G i 9 q H i k r r E _ m 9 o C 5 u j 0 B z w k 5 K o s 2 9 C - i 0 j B 4 3 w - C l 1 - - C - n y H 1 9 m g F h q 3 b 3 n q M i 6 7 E 0 q s l J 9 r 7 O l 7 8 a l - 8 H 7 g k m C k _ k p C k 2 v B l t k l D 2 4 u r D 2 8 1 6 F 8 o s i C l _ 3 D q _ t 7 B u z g p E 1 p r r G r 3 s W 0 z l B z y 1 U g k n 8 C _ 8 y v B 2 q k E 3 n q M p q l 9 C 1 8 I j o 5 6 B m x h Q l w h 2 E m 1 C t x p _ I x 9 5 I i 4 l a j i 8 i B o v q j E _ w 6 F o n t s B 5 4 6 q C _ z t 3 B g p z W y 3 y y F l u g C 8 _ t U k 5 k y C 0 4 l l C o z 8 t P 2 5 5 p D _ u 4 u H n w z K y 1 3 4 E 9 h Y - 2 0 0 I w 9 u h H v 6 p d w 5 v g C o 2 5 B i r j n H s u k t B 6 s i Y y 5 h v B i v v m B s q 8 z Q z s l F g E q p 2 s Q 3 h 4 3 C j i 1 N p o 3 D n v w a u i g T g 8 6 q B q - i m B 4 3 3 T 3 - q I n 8 x f u 5 y a h i 4 g I s w p C n z z z P 0 y l D 9 x v E _ 3 0 3 D s 0 0 8 C j z x z B p _ - i E y 4 9 m C 2 s x 3 B i 2 z y E u 3 W 2 w s j Q - 8 - B z p n r F s 9 1 j D y n q E - 9 2 O 6 o j 7 B q 0 w - H y h n r R u 4 S 4 w 0 F n r 7 n C - g 9 o C n 7 h T q p u N m _ h w B 3 t q W 7 5 t 3 B - 0 v k D m r o e n j 5 H 8 j y 0 B g i q y B k s o g D 2 i j G - 5 3 B 0 h i E s x m Z 1 v B w 8 u h G 8 0 v o B 5 3 r b s 9 0 H p h y n B o 7 5 2 L k o x Y 2 m i 9 E j o 1 N l s r H w 9 t h B r m M - t w 5 C s 2 m u B _ q m B u m v S 2 t u b v 1 n l E x 5 6 i B 4 y B i j p i F 2 7 o Y i k i d 7 o J n n k p B _ p 5 B q _ r u E 6 8 7 P m 5 h o B 8 x 3 s D 8 j j K 8 0 i r B z z j K z 0 n Z y 8 z 2 B y y h p C u z 4 g C 1 q i w D 5 k m Q q s r u F r 3 m f h r g j E _ y 2 1 E s l g g B t i o h H l l h V i x Y _ z q 6 E s y 0 0 B w 4 s 3 B k p g y E 2 9 0 D o 5 h p B k n h t E h 2 u F p _ 8 T 0 _ 8 g D o q s q C 8 i 7 C y n n x B s z m F j 0 8 3 M p i p u N r x w C 7 i r r C m - V 6 m 3 w C w 0 l g F 9 4 7 l E 3 g g 9 J z y 6 s B 6 1 y u D j u o 6 B h 2 0 8 D 5 z u 8 E w t k T 3 x g J - v t G 6 6 g d s 1 n a _ _ 8 5 C o i _ V s 6 g H 8 l 9 H t - _ 3 G p i - D y t 4 Q o k 6 s J m s n Y 4 2 j i E i l 6 f s y k 2 C 8 x 1 r B 8 w y E m u n v D z l 4 F v p - k C n 3 5 W h n m j C p 8 m 1 F r 4 y k L t v r 1 B q w m C p 3 i X g 1 4 4 F 4 2 x w B g j P 1 h n z E 7 g g Y _ 4 3 w C 2 5 y g B h k p H i 3 p x D 9 k Z 8 8 p j B u t o V j 6 v W 9 8 i C g 8 m _ G k 8 k n D p y q R 5 s z K k l 0 P 0 n x V 2 n 9 j E z 0 x H p q 4 0 B o 9 m o F q _ 4 e u 2 y j G q 3 p s B 5 2 t B 3 l y 4 Q y 2 w h D 3 1 k D t 7 l _ X s m 2 M 1 k h q F w v 7 x C z 5 t J _ j 9 j E u t n Y s 6 h n B i i v N u 0 6 B u z v x F 2 5 q V o l _ G 4 z j l B - s x 2 C - u 7 6 D g 8 9 D v q x q B - k h W u k 4 g C o s g t E o 0 h c u _ r Y 8 s h r B w r 7 1 B k s 8 M w 7 k 8 E i z m j C u m 9 h B 4 2 z D - h _ z B 1 0 r s E 0 0 1 g C s 9 z G i u v y B u 7 _ h C i v p h G w 6 r w C _ 4 6 E 7 9 1 3 D j - q B z _ g D 6 2 m Y - q 2 B k 6 n s F u _ i t C u 0 0 E m l 3 v P 8 u q 5 D 8 o r - C x u 0 c 7 h k 3 Q _ o 4 Q s 5 _ h B p _ x l Z n _ p Q i q s z E 9 o o y F 5 i u 8 E w u v G 2 q k N 2 4 v s B o z 3 u C m i h q B l 0 _ q B x 3 2 O o q q v C p 0 4 q B p x s m B w i u h B 4 v 5 R 0 2 y k C i 3 p B t - D j q w 3 J 0 q o N 2 w t T m r x 1 E k g z y C y l w O j _ i 1 F t u i u N - _ p 8 F 2 s u j N u x g j G 2 2 o 5 M - i p q G h h 9 u M z s 1 Z o r i k F j 1 6 o D 2 q h 9 W h g k 8 C g o h x J x 5 z 8 W 1 5 y F _ s p n J 8 9 _ z C y 4 u k B 5 v 5 9 I o g 9 _ H - x o 2 Q m 0 k _ D t z - q D k y 4 q B y _ t 8 F 5 5 7 K v 4 m 3 E 2 m q C - w n 1 D 8 o 1 I v j h 5 C q 7 7 q E 0 r 6 R 0 n h 7 G 7 z g O h o n R 1 h 5 Z 6 l 2 P o y o 6 B 4 p 5 i I m - 0 b - n p R q 9 3 8 D 1 g f 2 i j k B i v i r K 9 x j 0 B k s S m h 0 h C o 6 8 F k _ - l B 8 9 s g F v u 0 Z i m i u H - 2 4 m E 7 l 5 E 3 l p 3 T m 9 z J 0 w o 6 B p t g l I 5 6 m r C i m n E o j Y 6 5 _ q J k m u _ L 4 9 i 8 E n n p z B - y y l B 2 8 v 2 H y 5 5 H 6 t i a 7 h 5 X h - 7 K 0 1 r n B l j i E p 4 7 q b r y j C m z o k I 9 u - g F 5 k r C 7 q z p J q 8 y I 1 i h B g v v 3 D h m 9 p B x s _ L y 8 I t y r m B m g q G u _ n R 9 5 q - L 6 b l m 2 u B k w u H 0 1 - P n j i v D - o n S u i s z B t 9 h 9 C m g 5 o B x 6 v J z 7 4 i D j l E u i 3 C 9 n v D z q v a x j u h B g 5 t B 6 h q c r i s u S r 7 P z g 8 V r p - m K n 6 x C 5 g m R t q 8 7 E i - 5 d 2 s q h D 1 4 9 D 4 l 6 y C z _ V 4 0 l V y o o l E n 3 j d i 6 _ E m 1 z 4 J 1 p x R _ o m s G o q J 5 2 - 3 E q 7 o y C z t w y F - 0 y h J r q _ E j 3 h 2 G 0 3 m P 3 j x i B 3 r x _ B y h m u B i 7 r p D 6 8 h 3 H x v m - C 5 w m g J q y 1 U y i h 3 N t y p z B g 4 1 9 G i 0 r R u 5 z r B m i z f m 6 s 9 F h h t 1 E 4 q x q F 4 k a z s r g L n n 1 x C s m y 5 B 1 u y J _ z r q B q l 3 j B 6 _ g E 2 v 1 0 B s 4 x 5 B _ v 6 d 4 j w p I x 1 l M q q o m B p 2 i 9 B - l D i 1 p h E 3 m x 8 P i i - p E n x r - P 4 8 I - z l j L h j 0 u D u g z k E 9 n g t U n _ y 4 B i h o 2 D 0 1 2 e u r q o M 7 g 2 B 5 0 r x I y 6 4 j B _ h u g H o x 8 0 M p z g 2 B 4 k 5 y n B j 0 U r n r x C 4 6 r q Q p _ S y v h C _ k 4 p B j u i 3 R r 0 q 2 R o 1 k 4 B 7 g k q I u 5 l B g g j 2 B v x z m V 5 m u 2 G 7 o 6 h E g _ o t E i 9 5 i C 7 w 7 h J 0 p m B 0 2 7 k L u g 0 - D 0 1 0 r Y x y E k 9 s 3 V s z s - K 9 v _ 5 B p 3 - 2 V o _ - m H 5 k x 8 D i s 5 l D n 7 v v K 2 s 2 S 2 r p s Y o 8 v s C h i u o R o 4 s t F k 1 t s L 6 _ 5 v C z 7 y k G 8 4 3 w F 7 7 k k F s i q o H 3 y j f g _ 9 j L v 6 i J y 6 q o B u 5 w G o 0 i u H m z 9 _ C 5 h h B 6 p 1 r K q 4 - x B - u m C h 2 z v E x 8 _ 0 G k z t z C 6 w 6 n P w x 2 B o _ w j R 3 0 8 j R k 9 s r I z p R t 8 3 r C x l r 4 N m 2 x n B y t v d k k o 5 b z k o N 6 l 1 m f l w w D w 9 r 5 i B - I 0 _ l 6 b 7 i g J 4 k z O p 1 5 3 R 6 - w 5 L m 7 m b 3 h j 0 J 3 h j 0 J s 2 v 4 H 2 j m F q _ 9 u P p i p v P 2 y 2 5 L 0 z 8 H r y t L 1 3 t z b 7 h x B v k m q N k k t v B q v s 9 N v l B g l l S 8 2 w 2 S o _ z H w r 4 n E 9 7 5 9 B 8 5 h I q _ 9 j B w 5 2 i K 7 z o b 3 r y h D t 9 j v C 8 j w s C 6 l 1 v H k j n M 6 s 9 w K 7 9 u h B 2 r y 6 E t h 3 r B o 3 x S 6 4 - F 8 8 g r E k 7 6 6 H k 8 h D h k Q q 0 u 4 C 6 o h _ C 7 C 4 0 v Y i - r r O m u s n G r q 0 y D - 5 0 I o p O v q l w M p g 5 s B 7 s r v E j 9 v H s p w t D 9 j q h C 1 - 6 0 B x j n L n k 9 j L t p z K w 6 7 s B - - 1 o F k r 1 l B 3 x l N 4 i w R t g v I 2 k l D p 3 s 9 G k 9 8 Z 4 i _ T n - 5 F o s 3 9 B r t y n D z g g a w w z K 2 y s 5 W n q v N m v g B p _ g m R s l _ 1 M z h 9 H g i 8 g E h j 5 7 D 4 q 9 h S 7 _ p H 2 j 5 z K 2 j 5 z K g m 6 0 D _ 3 n i Z n 1 z B w 3 r B v l - z N 0 k 0 m P g j _ l P k 4 q 6 B 9 z v g M 4 j 1 N q v h l B t j v m V 1 y j 2 J u 5 a n 2 h p B 5 _ 9 - P 6 o p g Q - x j s B p z 3 6 E 8 8 6 2 m B u l 8 1 J 1 l 7 7 B h v 4 Q - w i j D r n s z T w 2 5 9 L q n B 7 r q o M m 1 j r M 3 m 4 f _ 0 m 0 F - z 4 _ K - y p q E 1 6 g 3 B 3 v g c 4 j x 6 a g k I z l s G z s 9 y M m k 8 p F v 5 y y H 5 r h Y 5 w h D u 6 t 7 a x 3 h C y j _ 7 O l u o 0 D 8 7 2 9 D p h 8 1 C g g r j N 8 h 0 s 0 B m 9 8 1 E 5 h 0 s D u 2 E 8 7 2 y W t 2 i 6 M r 3 8 r B 5 t p y W r z i 6 F s 0 B j 4 y j M u w - m D y p l 6 b 4 q G v q 5 - a t 6 x 1 C 9 i i B n 6 n g R y x h i N g g t I n 6 n g R h 0 5 t L z r v M 9 j - - L j x j 8 K 8 1 c y q 4 6 B 7 2 t G _ 9 z w H _ l s 9 T l i q T 0 m x m M w l w o E 7 v g E o I _ i 3 o C 8 n - 4 I x h x z K w v 9 8 B p 9 g 5 W o z i 5 B j 5 6 5 L 7 7 x m I 8 j z Y n 2 l 9 M 8 w s g L 1 - t C - g 6 9 M l z j z L j 9 g B v g _ 3 L 4 2 n 4 L v g _ 3 L v g _ 3 L m n - C 0 l l E 9 - t n h C 7 o l n H s 5 o 6 B 5 g 9 m J w x s W 0 q 8 r L 4 i w i F 7 1 k w B 9 z 7 t 2 B h 0 m C i 4 8 8 B 3 9 q 6 Q 3 9 q 6 Q u n - x B k z n k I m x c r 5 g i Q q p h 9 G g h - D h k z - G v m v 7 K 6 6 v 3 G i - y t N x n p 3 D l - z h F y v p y K l s 3 J 9 - i 8 N m t p x P 9 r x J p t u k U 8 l v 7 S v 2 V s 9 g 4 F v u 3 s B - 6 x g M _ 6 x Z m q r g T o q r g T S p 3 w h H y o q I 1 q 2 g K u - k z C & l t ; / r i n g & g t ; & l t ; / r p o l y g o n s & g t ; & l t ; / r l i s t & g t ; & l t ; b b o x & g t ; M U L T I P O I N T   ( ( - 7 5 . 0 8 3 2 3 1   - 1 5 . 5 0 1 9 1 ) ,   ( - 7 2 . 7 8 3 7 8 7 9 9 9 9 9 9 9   - 1 2 . 1 6 8 7 9 ) ) & l t ; / b b o x & g t ; & l t ; / r e n t r y v a l u e & g t ; & l t ; / r e n t r y & g t ; & l t ; r e n t r y & g t ; & l t ; r e n t r y k e y & g t ; & l t ; l a t & g t ; - 7 . 0 3 6 9 3 5 8 0 6 2 7 4 4 1 4 1 & l t ; / l a t & g t ; & l t ; l o n & g t ; - 7 6 . 7 1 5 5 9 9 0 6 0 0 5 8 6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5 5 9 0 7 4 7 3 8 9 8 9 9 5 7 1 5 & l t ; / i d & g t ; & l t ; r i n g & g t ; g h 7 5 m t 6 t j E h 5 w K p 7 r H 8 5 3 I s t _ M k l y n D s k 1 u D 4 y w r C v j r J t 9 y f 9 2 7 1 B 7 j 8 k B v l 0 I 9 9 v L h Z u l B 9 p s O g 0 k k K q z i x C q R o z y g C 1 w h j G 7 l n B 3 7 h i D - o n 6 E 1 j n a l o n W k p s n b k o K j g m Y 9 v 3 h e _ k 2 B 5 - - i J 4 v 0 j E h z l 9 J - 3 5 p B 0 y h t S r n s 7 C o n v 0 C r i s 8 H p 7 2 1 F t y _ p J 5 m z o B h r 3 y I 0 u k k C y 5 n 2 H t v 9 q D 5 0 4 7 G x y p w F r k _ 1 Y u 4 y H q t n x E v n 6 j E q q p s S - z 3 w B z s i r J q q p s S j 0 p w E 3 0 h L l t v g F 6 y 7 n T p 7 m v B 3 k 5 0 I 3 m 0 6 D - g o k C m 0 h r O m - 8 z L r 8 w s D h k 3 w B i z q m N r _ v V z g q w e z g 5 C t g 8 v G t r 9 r D q y s - w F r 7 u H 9 n p v O n w o 5 T t _ z B 6 r x 7 R h 7 y 9 J u 3 h p B i s m j E 3 - t u D o p n p 8 B r p t 9 C w n u m E u 4 9 v B w u s _ F u n q t N - n 6 1 1 B r 2 C 0 8 u r F 7 5 5 k E 1 0 v - M x m l j B 9 h 0 4 C 4 u 2 s Q - 4 - 7 F 8 g q 6 K w k g k K y n 7 s G 7 - o 9 N x _ i D x 7 x x B - 9 w j U q u p t N 6 q x V 3 p 0 p T - - K n t y 9 J k 4 z k E o i l 8 a t 7 J n 4 9 7 Z 1 u m - E s 8 w 3 I l x v r D 8 r s _ F u 4 5 w I g q q X _ s z n O x 3 o n O x i _ n O g 3 y x C 5 4 k d h s x j D n i g n W w - q l E v v x k H 3 3 6 n W t 9 3 o B q o r 7 M n i g n W 2 5 w B 9 u w e w z 0 q I k m 8 9 O 9 j n _ O 0 m 9 x D w 9 l 9 D t 7 r r M - - - C o 7 n m L j q x m L g j v 2 B 8 k u d q 4 7 j F q 2 0 5 X 4 7 k F p 3 r 7 b 3 z w k C 6 v 5 x O q k I r r l s E j _ o q V r l n g E 0 0 y 6 G o 8 7 p V w 2 q 1 C n w j _ D j q l 2 G v k u j L - - g k L z 4 l v B t 3 4 - H g _ 0 8 C n w v x H n w o 5 T 0 t 6 w F q h h t E p 2 j 3 L 6 k 3 W 4 w 1 s N l k k _ I p l - D t o 0 C i h z G l p u k I j t k 9 K x h i m B - y _ _ S z u y C - q _ m a r p s D l t w 4 K 2 h q m M i k 6 C 1 j 9 4 Q 0 q x B q 8 o 0 G x 9 7 y D k r 3 t R - l 4 9 B 6 w 0 w G v 9 h B 7 x k i r B p - g 5 I t z 7 J h k y o I _ 7 3 - H 9 0 z s N i o w l E x p o 3 T m g 8 y B o 6 m B w n u 0 R o o 9 i G p 2 _ 1 I 5 7 k i B h z k v F m 2 2 0 J m w - 7 F 7 h y o I z h 1 7 D 8 w 5 5 Q r t 1 9 J 6 k 4 c g y _ R z 3 g u K t r q v _ B w h C - r z o P o n i 0 P 7 v 8 y C v 0 2 X g n o 3 J t g 8 0 C w h 3 6 D 9 r r 1 B 9 0 u x R _ x g 6 G s j i C k 1 k 2 I 1 n m s J 9 w 7 g D z l r 9 D 4 q 0 q G m z z o E 8 n - - U 5 1 _ u F u 0 - g F _ n - - U u n 2 Y 6 _ q k H 8 6 n _ G 2 9 p O s o t d g y g E l m n z J v v 9 0 X 8 _ N - 8 s w W j w x j L u s q o C j t g g H j - 3 X l i v C 8 6 p l t B 8 g 8 2 B - n 0 m E 8 7 t w F z h 6 n B _ p 7 w B h 0 v j G 7 t n 4 N 3 u y 3 N 3 u y 3 N j 6 E n v - r P _ 3 w _ P u u x 3 F t h m U h g t S o i _ m O z r q 8 4 B j 5 m o G 4 v u z B o i _ m O z 3 o n O y n 1 O k o 4 u B 2 5 x z m B v t w 0 J y m 5 0 J v t w 0 J r n g z m B o h z I q 3 l 2 G i 1 u y m B v t w 0 J 7 - h 1 J 9 w h _ B 0 8 o k D 9 6 7 p K j s 4 3 D q 3 i 0 B y 9 k q K 6 k - y E l w m I k j z x J m o z o B m k s 4 R 9 o 1 z D v _ g 3 D _ g n s C m i 0 s S o y w k E p p i t O 8 i 8 k E 5 n v x B 0 h p t B h z r g O 6 z m j 4 B m 4 h m C z h o g Q l 5 k Y m 2 8 6 K 4 w u 5 C k x m s Q t p w 0 D q l 4 y E n 0 o p N t u z I 7 4 o 3 K m - i 5 D 0 v t n b 4 0 I i g y q M n 1 h t B y 2 s 2 O r z 3 j E t l p o D - k 2 0 B 9 w i u L k 0 x v G s v m u G 8 m q 8 Y - p J i - 5 x I v r p 4 I o g l C l z l y Y p 3 m C 2 q 5 o L 5 6 v o L 4 w o l C 3 n q u I 6 x t I 9 _ 2 0 e h p 5 J p - i m e 5 z m L x r x 4 d 2 5 4 M t l k q d x i y O m 2 p 8 c p h p Q h w y u c m m l S g z _ g c n 0 k U 0 j - y b u i s W x 8 x l b x r t Y v h 6 9 S 8 o x 3 B s r 1 p V 4 k u _ C s 0 k t I s r 1 p V h m x 5 B n h j 3 K n t i q V 1 i 6 d g - 0 q N _ g h p B y y w 2 F l - 1 i o B h 3 k t C i p _ n J 4 w p O v - 0 h c n w 4 Y z i 9 7 Z 6 9 i m B q 0 x 4 X j u h 2 B 3 g 8 4 V - q t C l y u 7 B - j 4 6 O 6 i k 6 I q 8 o x C h 2 q 5 H 0 g C 8 7 4 1 N t _ z m 7 D 0 h 3 l E o 8 z 3 C 1 q j 2 N 3 q j 2 N g i g - J r 2 5 S 4 k 5 w B j u k _ P 4 v r v K w v 9 _ D 4 q y 4 I 6 x 3 r C y 1 0 4 D i 0 8 0 I n 7 1 6 X x 2 l B g q 5 x N g u 7 S 8 7 u q 3 B t 2 l Q o 1 v h J 2 s 0 u 8 D p q o t F k 8 - 9 B 6 r o 6 N x _ z v 8 D r 5 z B j q q m M i t 9 6 N 6 r o 6 N v B w 2 l 9 M t s 9 u I q _ n P l y 4 _ M n y 4 _ M n y 4 _ M k r j y C m g z z G 5 n k C q h x k T i h - w T h 8 u B q l o t D l w 8 y L y r l v F 0 3 k u E 2 9 7 4 T p q 2 - I o 2 p j C 2 9 7 4 T 4 w i j D k u w h C o q p g D 7 8 j u b - 6 7 B m 6 _ _ Y x x n 9 E h 3 p n G k p z L i 7 r 0 L 8 u o 3 G t h _ w M 6 i 2 i G n x j K z r 4 s B w 4 r W 9 7 8 9 P 7 7 8 9 P h w 4 z O 0 4 c k l n _ J z n r S 9 v 5 h N h i l h N r m - k B x o l v G 9 o 3 F w n q D x k 7 q K 7 l 1 1 H w h s G x k 7 q K x k 7 q K l m i D z z s s D w q z 5 C r h n k P q h 8 j P s i j _ C q o 4 w D 4 6 w j t B z 9 u o L s t 4 o L 4 7 x q K w k Y n - l z M y 0 - b - 6 w 6 G n - l z M p - l z M r 4 1 z B k w h v E i 4 q i Q r 8 n G s s - 5 T 2 z 3 t R 5 k j B 7 u 2 T 6 v g 8 I 4 5 o l O 2 5 o l O 2 5 o l O v h - U 0 x c r _ 6 t T 6 - y t J z 4 l 5 B j - p m J 4 p k 2 G x 6 C h h t 8 W i y g - L i w k 4 B k y 6 8 W q j r 5 E 6 o w 3 G t q t _ S g u i K x p o 9 L k x _ 8 L p g q o D m v 8 _ G y 3 r G 3 0 x 6 Z s r y 2 C t 4 z i P o h 4 i I t j u 2 E _ n u P 4 l 7 z G 0 h y C - 8 2 E h n 9 1 B h u j U 1 u Q s 9 3 0 K m l M 2 _ y p F v j 0 5 C s 7 p D _ 6 q Z - x t h D k 0 4 W t 3 B r o i j B u 6 s m B 9 k r v C t x o I 6 v j O k 6 m 2 B 5 6 5 z E m n l E w 3 h G u 8 j - B g u - M s u q w C p k q s C 2 i v - D u 8 6 y N u 8 6 y N - t q Z l n y 6 H j q l z N 6 6 O m 5 m t S m 9 g a 1 y 3 5 K l p z p C 3 w 3 k P p Q 4 1 m q D j l 0 S o h - 1 H 1 6 j g I s x s r O y q - o D s - 9 3 W x N p 6 g v q B i w 7 z K t l m D m 8 i l b 1 2 5 O n y s 9 Y 7 7 - q C 5 m 0 0 G r m q f g v n z z B u p s 8 M q 1 D 1 p 7 u M u p s 8 M 8 g 8 - C h v s g E m v p _ O 7 x 1 s D v l 8 i E p x _ 9 O l t 0 _ O 9 k - _ I s x j Q o 8 4 9 J u x u 8 H u y m M y 5 _ j M 9 y s k B l q z k F z v 3 1 K 7 j w v B - 4 4 0 H y w s 8 D - z h _ F i i 3 t T 2 1 u _ B w v w T 5 h m 5 S q o 2 S 7 p l g a 0 5 z 0 C w 5 k v H 3 1 p W y t m v K i z s r G s r w k P j 1 6 u C _ v h F 4 j h t L 2 m 9 7 S s 0 4 E 0 4 b x n k w J y _ s w J 5 1 1 w J 2 _ F j i z h J k n u H z m w H h z r 5 F 8 8 8 3 L k _ j N m 8 6 h J k 5 _ p B h p v w G 7 7 4 1 N l l E 9 t t W 1 x 9 i O 2 5 v W g j h 2 O 7 1 k 6 V 0 7 Z i n v r U 2 0 l n R 3 l 3 I i h 8 C 7 s v h X g m u 2 D q - 5 o K 3 9 4 6 R 3 z o a n 2 6 q a 6 3 8 9 B g 2 o - N q t j 0 N u n v c 8 4 _ E n z 0 0 Q p z 0 0 Q 9 - m m D p 6 m o F n z 0 0 Q y k g 1 Q r - g _ B x v 5 3 B 3 v q p C h n v t U j r n 3 E t 6 - v F r v z t D g s p 4 I y y x n B p k k y S i - 0 1 G x 6 v h I i o v u Q p t y 7 B s q n t d 1 o L 2 2 m o c v u 4 J 2 h 8 L 5 8 5 2 Q 8 q u 2 Q 5 l c m - q l M 0 m o 4 D h w j w G 9 0 k 3 B 4 _ q n R i 6 l k H z v 1 5 H 9 v 1 h J g 1 i y C m 1 g k C o r 2 t E m h _ 0 C 1 7 x 0 E m - D j 5 i 2 Q l 5 i 2 Q m o o 3 M 4 6 y I k 4 h W 9 k x p P 4 v k 5 J 3 v y l D 6 u s j Y o h u y B 2 1 8 h C 5 h g i I w g _ 7 D m s h 0 S z 1 x T i j 9 f i i q 4 L k p 0 u C 5 0 s 2 F 3 p p _ L y i z _ L 3 p p _ L 1 _ s 3 D _ _ x 4 J y h 7 k B v y p G q p n x J 2 4 4 x J 5 j q l m B - g w x J 9 g w x J - g w x J q p n x J - q j X 4 i 0 g F 2 4 4 x J 0 k z v G s q _ I u 1 l B j u 2 _ Q j u 2 _ Q 4 p k 0 J j 1 h h B g k h j Q 7 4 W 1 s s 3 L 4 o 3 3 F l g 7 x P l u 8 w D o g s 8 T 2 9 m 7 B 4 2 m 5 Y t 3 2 W 1 n j z W j h p F 0 5 _ j M u 2 g H 1 z j i J x _ 0 j M 0 j r j M z _ 0 j M x _ 0 j M 0 j r j M o 0 3 _ K j l d 0 5 _ j M 0 j r j M 0 j r j M 8 u g m G t r n x B 5 v g 4 K x p g k B n 3 o q r C 2 j 9 D n 6 5 9 P r 5 y 6 S j y i j D n g g 1 G z 2 z o E 3 8 z 5 C 5 9 o z J 5 9 o z J 5 9 o z J q 2 x z J o s r _ B h u z r D v u 5 k L t 1 p z s B y 1 _ i E 1 r p 3 B t 1 p z s B v u 5 k L o g w k L v u 5 k L 4 8 i l L o g w k L v u 5 k L 3 v - 2 C n w x _ L _ j q g C v u r s K - _ 1 4 B j o v y _ C z 8 7 n J z l 4 B w 6 B s v 8 u T 3 _ o v T x 5 t X o v m 1 M 3 _ o v T o q 9 h D 6 k 7 H s 8 x n F i - j 1 B n m w P j i 8 D l u 6 h G t 1 x r E n p 2 M 4 u u h C 7 k j z E z _ s Q i p 1 b n 0 z X k V 2 g h z B 4 t 7 T 7 o 4 k B w j 1 9 E g x 8 E 0 i n y B k t q N 4 t 8 v F _ s H t y s Q 3 6 z X _ z _ k C j n - B - h v K 3 y y V g p B 1 y w h C n 0 u _ C 6 8 w X r n k g B q i w K 9 g i K z s 5 n D l l v K 0 i 1 b h g 5 T 1 y w h C x 7 r g E 0 i 1 b y n q n C 7 4 7 K j - y C 0 _ o v J q 9 7 k B k 4 z g E _ p x t C o w - C 1 3 7 p B t k 6 x G 0 7 v I r 1 z b l 8 s Q _ k 2 k B u y n N g 6 5 T 1 j y H m - Y 1 0 n o C 6 o q g H o k 7 X 4 n k L 4 7 8 7 C 4 x 6 r D 2 g j D _ n 3 n F p h 9 O 5 k x s B 1 3 4 t G y 5 q J y o _ p B & l t ; / r i n g & g t ; & l t ; / r p o l y g o n s & g t ; & l t ; / r l i s t & g t ; & l t ; b b o x & g t ; M U L T I P O I N T   ( ( - 7 7 . 7 8 8 6 0 7   - 8 . 7 9 6 2 1 5 9 9 9 9 9 9 9 8 ) ,   ( - 7 5 . 4 8 9 0 8 8   - 5 . 3 3 7 2 8 9 9 9 9 9 9 9 9 9 ) ) & l t ; / b b o x & g t ; & l t ; / r e n t r y v a l u e & g t ; & l t ; / r e n t r y & g t ; & l t ; r e n t r y & g t ; & l t ; r e n t r y k e y & g t ; & l t ; l a t & g t ; - 1 6 . 8 6 3 2 6 2 1 7 6 5 1 3 6 7 2 & l t ; / l a t & g t ; & l t ; l o n & g t ; - 7 0 . 8 4 4 8 1 0 4 8 5 8 3 9 8 4 4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7 5 0 7 1 8 5 8 6 4 2 9 1 1 2 3 6 & l t ; / i d & g t ; & l t ; r i n g & g t ; 4 w y 0 l r r - v E 1 - y 5 C 3 1 u v R 8 u 5 K k 5 7 1 W 5 5 k l J t 6 w g D _ l 3 n R 6 8 5 y B w n K h 9 x m R h _ 4 C k 8 0 o L v k 3 - M o x w j B 1 z n U 5 j p C 8 - h s G - 5 v t P u 5 l o D u m 3 z V g 0 o E n s n K w 7 5 s U 1 u m p N 3 1 q Y r 0 m t U m k 9 9 C m 7 8 s C 7 2 k 0 D n _ 4 4 W n _ z O k 4 i F l v w 1 C u 4 6 t B r x q F 6 4 v x B 0 g v h E 7 n r P 9 o p 5 C p - r T z 8 w C t w v m L y 0 x 8 D j s u J q 3 u j H t l y S o 3 v n F k n 0 j E z l 1 7 F t 3 6 g B x t y L n - p h S 1 z 5 H - n O v v 3 P 6 h 3 o K 8 h 3 o K 6 h 3 o K 7 - t o K 6 z 5 j D z 7 q m E j p h m N g x z b g 4 o n H r w i u G n y s j B h 2 1 p a u 2 p W p s z I u 0 8 _ Q g 5 _ 4 J i y q 9 B 7 g 6 q U 1 u p g B l y k u C x i h 8 J i _ x 1 I h 8 s 1 J l t j 8 I 6 6 g u J q s o j J 1 0 3 m J m y n q J y o i g J h 1 g x J x q v 5 I i m 8 3 J 2 6 _ y I _ i j - J 5 s g s I 0 f i t 4 r I - u i i O 7 5 p p D u y 0 w K n g r 7 D k q N o u t j V i x k 0 P h 1 4 E 2 3 y K 5 y 0 8 S x l 5 V 4 s y - H g 8 o q L u 3 k w J 0 w x C i 8 o q L t p 0 J y v k d h l g r M 0 8 x s M 8 m x p D q 4 z n b m j O w z 4 N w 9 p _ H s k n j o B _ z 9 3 B q k p o H x 3 q - 1 B m t P 7 x i z M l 1 0 5 B m r l n G 5 - 6 F r y g n V p h g - O _ 0 p R w x z m V m h 2 J 5 x 5 i B 3 z _ I 5 s q y V 9 0 4 5 M - o v k B 5 s q y V l s 2 n J s x t y C g 8 s l P 4 _ 2 L 0 4 _ g O x p g y C k u h z E p z i j 4 B 1 l 0 g O - q E u 6 - q T m R k l 4 j D 7 u s 1 W w 3 v o D w t j 3 I h 9 m j H i _ h z B x z x 1 O l 5 k 5 B - - t n G p t s q H k 6 o j C u l 4 m E l p o i E r j h y Q 4 z s y Q s s - j D - 2 y p F v 7 y s P v 3 9 C t u _ 7 D 9 - 7 x W l z 2 6 C 5 h j t J 8 t p y W 8 9 7 K u w _ r R l i 9 n R q p F z 5 m K 4 v m 1 Z p 5 v 4 D z h h 4 J 1 - 8 p L p p 4 G 7 6 7 p K q 4 y p K o 9 g - C 4 n x U j 2 7 w N w w 1 R y l 6 x T r 1 t x T 5 o I y k p 4 S v n 1 B r 8 4 k N - m 0 g L u 2 j I 6 3 0 t 6 B _ - p C 8 s j j O y q g n C x t r w G n w 2 p Q 0 h 6 m L 5 2 4 L k l u 0 M 7 y f - 9 7 1 L s r g 8 H r t o k I h 4 i 0 N 4 s 4 7 D h j 3 _ U w q q l B z u 1 7 d 2 o m B 3 2 v g g B k l s P t - 5 0 Y v y 3 v C q i j s B g r k s I 3 t 3 n G 1 2 q 7 J q w m 5 L 3 k 1 7 E 2 y n i T 6 h 1 z B i 3 h j c - p z D i o y J v z m _ C i x u w D w 5 _ p - B k o r 3 I j z u h B _ _ o H u j o 1 C o y 7 l D 4 w 8 h P 4 w 8 h P o o y 3 E i _ y l C 1 y 0 o L 2 u Q h 6 i E j x D g k j 6 a 9 w g i B - 9 n m R 4 8 p j K p m i g E 2 0 s w W 1 h n C - p q z n B o s Y s 7 5 _ I g z x _ E u g 6 n B 0 8 v x O 2 8 v x O 0 8 v x O r w k 8 B m 2 2 _ F p _ h z B j n s v N w j m g C r k r z Q h 7 j q H 5 5 7 n D z n j O 2 u y 3 N r - n 3 N n _ 8 3 N s g o I - k g n K 2 u y 3 N r - n 3 N j n v t C p y 1 v G x - S q o 7 i S k p v B 7 w y 6 L m i x v E x 7 g y R 8 p n j C x p l y M 9 h 6 m V 9 0 m G j t 5 q R i z m x F 2 t s u C k _ p o K p 8 g o K m _ p o K p 8 g o K 2 j j 2 F 6 l q k B - _ j 1 O r u 6 D p u x t R m o 9 t R y j 1 4 F y _ w k D l n q k E - n j 0 K g z 4 R h t 3 4 R 4 9 i 9 M g z w c 4 t n G m 1 z 0 a m l h Y _ o l u S y l n t J n l g s E k 1 z 0 a 6 3 L 1 7 1 6 B 1 w x 6 Q k 5 m 9 B h w 8 o N 7 w l i Q n p j h B _ o u o Z 6 7 8 y C 0 j t 1 L 7 s 1 _ R y 5 9 T n 3 j z O g r 3 k C _ 0 p p 2 B w h m y N x y o K 9 x n 3 J s 4 i 8 E r 9 l g F 5 _ 5 w F s l i v K m j v z L 6 3 l 4 E s 2 _ g Q 7 x y b 4 - 5 2 D - p l 6 B 4 3 l 3 K n g v 3 K 4 3 l 3 K g r v t B h 1 x 3 E l z 9 0 J g 6 0 0 J q o 0 h D 1 4 9 v D 0 y s m L 2 y s m L 7 y y l I w h o I r y t k M r y t k M 2 s 3 9 B 5 0 9 q K 4 4 j H n p r s V p u 9 m B t p e h j 6 i b l 9 0 z D 4 6 t S g 9 7 0 G v r u w O w m h l C - 0 6 7 b 4 g G q 5 z _ C k m 0 l B u h 3 H - n p N 2 6 q q C 7 x 7 k D 1 v n w D 6 v z l B x 0 n U h g 2 C m m g y G i 7 r D n - 0 q B t 5 w l B 1 x o B p 6 h 9 B 7 g j I 4 u r T 9 4 h m C x 2 l P 6 v z l B 2 5 g m C s j h U t q i L n M 5 t 8 3 C 6 4 w S n g k j G 6 j g O l r v J s r 9 T 8 u h f x s k f u 5 7 I w s n C w u 1 s B 6 j k z C 2 p 9 J x p _ s B 5 u n B k 6 m P 1 v o P 9 m l Z o 3 n Z j 5 p O v o h M j 0 o P u 9 _ E 7 r q y B z l w Q s r 9 T x 2 l P 9 s 3 s B y s 2 0 B p _ 9 E z m J h k r f 3 _ 3 s B n r o P j q q Z y 8 m B 9 0 5 C i 6 w 0 B l 2 - 5 C r 7 _ 5 C 7 z 8 l C 8 z s T 0 4 r B p 0 l Z 9 g - 3 F x n l B 8 q w 3 G n r U p 4 8 l C z 4 o P r i g f s r 9 T x z m Z 5 n G h s B 4 6 1 i D 0 p i f 6 p 6 t F x u 5 Q 6 p 1 l B 4 7 q N 8 2 1 D 4 8 u l B w 7 i f J s 4 4 T 1 n y l B u x j Z 9 m 5 s B 7 r 7 5 C k 0 l l B m h r B p y o L i z g F 7 q - E w 1 k f h 5 g 5 H 8 z x y I 3 _ p v C z m 9 X w k 7 s L 0 p z G 2 h 0 2 U 6 5 4 H 9 3 j y C t 2 r h G o o x i O x 2 n V i 6 8 F w m o i P w k o D p j n k N h u 6 V l m 2 D 2 7 8 o D & l t ; / r i n g & g t ; & l t ; / r p o l y g o n s & g t ; & l t ; / r l i s t & g t ; & l t ; b b o x & g t ; M U L T I P O I N T   ( ( - 7 1 . 5 3 7 7 0 7   - 1 7 . 7 8 3 6 1 ) ,   ( - 7 0 . 0 4 0 9 8 9 9 9 9 9 9 9 9   - 1 5 . 9 4 9 1 9 ) ) & l t ; / b b o x & g t ; & l t ; / r e n t r y v a l u e & g t ; & l t ; / r e n t r y & g t ; & l t ; r e n t r y & g t ; & l t ; r e n t r y k e y & g t ; & l t ; l a t & g t ; - 1 3 . 0 2 4 1 8 2 3 1 9 6 4 1 1 1 3 & l t ; / l a t & g t ; & l t ; l o n & g t ; - 7 5 . 0 0 2 9 2 2 0 5 8 1 0 5 4 6 9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6 9 8 1 5 7 4 6 3 1 8 4 3 4 3 0 7 & l t ; / i d & g t ; & l t ; r i n g & g t ; 6 _ 5 v k 4 r 5 w E m h m D h v w I 4 l y R 7 r n N s t 4 l B 7 v 8 o F 4 l - s B s p z K m k 9 j L w j n L h 0 _ 0 B p l u h C 8 w 1 t D - o x H v s x v E t r 8 s B z q v w M g 0 O j p 2 I 3 1 5 y D m w z n G i 2 2 r O g k y Y p D i k m _ C p 0 u 4 C g k Q j 8 h D 0 4 i 7 H 0 5 m r E i g h G o 8 z S p r 6 r B 2 y 4 6 E v 6 x h B y y m x K k 7 o M y 9 8 v H 8 v 0 s C 5 r o v C 7 p 3 h D v n r b g 5 - i K q _ g k B s n j I 5 5 9 9 B g m _ n E w q 1 H s _ 8 2 S o p n S z o B i h 3 9 N s y w v B 7 u w q N 3 1 x B p z 8 z b v o v L 0 g _ H 2 p g 6 L t m 0 v P q i p v P m o n F 0 y 3 4 H z 6 r 0 J z 6 r 0 J 2 u p b 7 - w 5 L q 1 5 3 R 5 k z O 8 i g J 1 _ l 6 b g J x 9 r 5 i B m w w D 7 l 1 m f 0 k o N l k o 5 b z t v d n 2 x n B y l r 4 N u 8 3 r C 0 p R l 9 s r I 4 0 8 j R p _ w j R x x 2 B 7 w 6 n P l z t z C y 8 _ 0 G i 2 z v E g v m C r 4 - x B 7 p 1 r K 6 h h B n z 9 _ C p 0 i u H v 5 w G z 6 q o B w 6 i J h _ 9 j L 4 y j f t i q o H 8 7 k k F 0 t _ w F - 7 5 k G 6 t _ v C 0 m 3 s L g r z t F l 6 5 o R o o 0 s C 2 q 3 s Y _ x 4 S r g 5 v K y t _ l D t 3 2 8 D w x n n H l 9 s 3 V 5 p i 6 B s - 1 - K k j 6 3 V 1 4 E z 1 0 r Y t g 0 - D z 2 7 k L z p m B 6 w 7 h J h 9 5 i C o 8 u t E n - - h E l x 1 2 G r y g n V 4 1 m 2 B v 5 l B 8 g k q I p 1 k 4 B s 0 q 2 R k u i 3 R - k 4 p B z v h C 1 q T w o 3 q Q 3 3 v x C i 0 U 3 k 5 y n B o z g 2 B o z m 1 M 2 x 1 g H q 6 7 j B t 9 z x I 3 1 2 B u o 0 o M s u 5 e h h o 2 D m _ y 4 B 8 n g t U t g z k E t r 5 u D z h v j L o l J j 7 2 - P i _ k q E z v 8 8 P i r v h E j r D t z m 9 B q t r m B t t n M w o 4 p I - v 6 d t 4 x 5 B 3 v 1 0 B 7 _ g E r l 3 j B - z r q B 2 u y J t m y 5 B 7 3 5 x C - 4 0 g L o z a 4 7 3 q F 1 k z 1 E u 2 z 9 F m 8 1 f m j 3 r B 6 2 t R - 3 1 9 G s y p z B x i h 3 N p y 1 U 4 w m g J w v m - C 5 8 h 3 H h 7 r p D x h m u B r q 1 _ B 4 j x i B 1 3 m P n h p 2 G - t - E g 1 y h J 0 t w y F r 7 o y C 6 2 - 3 E p q J - o m s G 2 p x R n 1 z 4 J j 6 _ E z t m d q h u l E 5 0 l V 0 _ V 5 l 6 y C 2 4 9 D 3 s q h D j - 5 d u q 8 7 E l j o R 7 z y C 3 q o n K v r _ V s 7 P s i s u S 7 h q c h 5 t B y j u h B - 8 x a 5 l w D v i 3 C k l E 0 7 4 i D 9 r x J u m 8 o B s 9 h 9 C m 1 v z B r t p S m j i v D z 1 - P 8 7 v H x z 5 u B 7 b _ 5 q - L _ g q R u o r G s y r m B i l J 9 j g M 1 t g q B h v v 3 D 2 i h B r 8 y I 8 q z p J 6 k r C _ u - g F n z o k I s y j C q 4 7 q b m j i E 1 1 r n B i - 7 K 8 h 5 X y - k a q m 7 H _ 3 3 2 H j 1 1 l B 7 5 s z B 5 9 i 8 E l m u _ L 7 5 _ q J p j Y j m n E 6 6 m r C q t g l I 1 w o 6 B n 9 z J 4 l p 3 T 8 l 5 E g 3 4 m E j m i u H w u 0 Z 9 9 s g F l _ - l B p 6 8 F n h 0 h C l s S _ x j 0 B j v i r K 3 i j k B 2 g f i w 9 8 D g o p R n - 0 b 5 p 5 i I p y o 6 B 7 l 2 P 2 h 5 Z 1 l l R - 3 _ N 8 6 5 6 G k o 4 R 6 _ 1 q E w j h 5 C 9 o 1 I g x n 1 D 3 m q C w 4 m 3 E 6 5 7 K z _ t 8 F l y 4 q B u z - q D _ n q _ D 7 j 0 2 Q 4 - k - H 6 v 5 9 I z 4 u k B 9 9 _ z C _ - x n J x - z F 1 q h 9 W w - p x J 1 5 o 8 C _ 7 u 9 W - 4 - o D o 4 o k F 3 9 3 Z 1 g n v M z m w q G u 6 y 5 M _ w n j G u 0 4 j N z 6 w 8 F p 6 s u N v 1 p 1 F y i y O 0 x 3 y C _ u 3 1 E 4 i u l L k 4 v F h 8 z 4 C 3 v z Y n w g x I 7 m x o B 6 w 0 8 C l 4 r p K 5 p n l C 7 w 1 j C r m j t D w i 2 - C w u 3 4 B 8 g I 2 n 0 8 K j w o o D 9 z k d 6 w s L w h o j B y p 7 u E 8 u o B 4 g w h C 6 9 q 8 C 9 5 3 M j p h I s z - P 8 9 3 D 0 j h g F 6 l k N u 2 k X w _ 7 w D u 2 j 0 C o o 2 p D h o q 9 D j q 6 a k r k N 2 w 4 - M j m s X n 6 w S k j 9 1 B v 0 x w C n g p G 3 R l 7 w 4 J r _ C l j o z O i t 2 n C k o y a t u v n B 5 5 o e g 0 v U q j s b 1 0 _ M y 9 i x J j 1 r x J y 9 i x J k 9 v k m B o g 1 J l l u w H n k 9 j L s 2 z j L l k 9 j L w w h 2 H 8 z h K s 2 z j L j 7 5 i J j s 6 F v y 4 6 T m i i o H m 8 8 v B z 9 y J u v q M 4 o l u P 2 v 6 2 U u v q M 7 v v x B q m 4 4 J v r 6 j N v 9 y H m m o p E 6 n g 5 C i o h 1 S 0 m j Q l y n 4 G 7 5 h i 3 C l - l _ C y y n - C q u u 5 O 3 o 3 p D 0 u 6 v B 7 q 6 I g k l _ K g k l _ K 6 t 2 H q 6 6 u D y o - l E n y z i V h 0 z x E 7 g M 7 9 o z M x p - z D m 9 w q Y z 4 3 I n 9 w 4 d z 9 v X p k m k V m j v g F l 6 u h F t v l l C 1 t p h D 7 7 u 9 W 7 i n i D h 6 g n J 1 m 1 k I n l q 9 C k x 9 U 1 8 l g a m i m p B o l 0 5 W j h k k C t t j h B 6 n - q I i 6 2 k N 0 4 6 5 B m 2 4 2 Y m 6 g l C h x 1 o M r 9 2 q S q m n P m 2 4 2 Y w 3 e 0 1 k u K u m y m L q w 3 k B o - u r M k h E 9 i - h a t v u C j w 9 p C k 1 7 w V - 8 3 i B y y m 1 E n 8 r x G 5 k j w J 2 y - i B 9 k - g R 9 k - g R _ 4 H v _ _ - L i 3 E 8 p - t I m - 5 N t 2 s q L s v - S x 8 k V 1 8 r 4 J t n t _ F 8 4 k h D t 2 p p B j 1 9 w I 4 2 t v Q r n i v Q w i 9 e 7 p z u J g g o R s i _ y H o n j k B n 6 _ 4 Q n m 3 E w 9 l _ J q 0 u s C z n w 0 L _ o j D x m v 6 X t y g 7 F 7 x 4 1 E 1 q 7 U 8 h v i J 0 v 1 9 O p - x u C w 2 q I i 5 5 n M q 3 2 9 O s j 8 n G w j 9 k B 5 z 0 C 2 n r W 3 3 5 8 I u 1 1 y O j s U 9 0 1 4 H y 2 n n K m 1 1 u H l 0 s p G 0 w x a h v 7 w H z y - Z 6 t 3 y B u - _ 7 K o 9 U t v x 4 O p 9 0 0 D r t 4 H 2 v x t P z p m G 3 3 p g C x 9 2 7 W o g 0 r B 0 z s 4 C 5 l 7 t I _ z t l N z l _ g B - u 0 6 G 3 0 u C k _ t 8 B s - u u I 1 4 o w V 2 4 j x B q 1 i x L l o 0 - D o 1 _ j F l x x 3 B 6 r u p C m s h l F o j I 8 t p y S 0 x 1 o I p u s m C 4 7 s s S 6 k 5 r D g 3 2 g G 9 - 4 s S w j s X m j j h R 0 l l 0 B 9 k i h P u 0 1 o M 3 y w 3 C 0 n y j Z p w T 2 j z 9 Y g v i u D 1 w h 7 J 0 p s k V i 6 g F 1 n h _ Y i x l w F s j - q E u s u k K m m n z F 8 9 l z C t j 8 q E x s n - G 4 r l - I 4 _ y q O r m 5 Z r i s Q u i r m c r y 1 U k x g 4 N 4 v 5 U 8 j g p K j m p p K p p v - C p _ 7 i C r q z 5 J 2 l 8 5 J 4 l 8 5 J 2 0 g q B l 6 w 9 V 1 n 1 K z g 0 m L p 5 0 s I 7 x D 9 w 7 u C 5 z q 8 F j h l j D 9 h _ 8 G x w 8 n T _ 0 i 2 C o - u u I w q o q E g v l m B 4 4 i q x B r 6 q q M - 9 h B p 6 q D q l 0 0 L q l 4 w P s l 4 w P z s 8 0 D l o w j E s l 4 w P r z i 7 B 3 1 o y E v 0 j 1 K m 4 z r C 9 6 q i X z j 9 z D p z 9 E z p 1 j J t n 3 r J - r r t H p _ z s N _ i y w E o s k k S 4 7 w q C 6 k z m E j 9 z r D 0 3 - s R u i m s B 0 r y 7 C & l t ; / r i n g & g t ; & l t ; / r p o l y g o n s & g t ; & l t ; / r l i s t & g t ; & l t ; b b o x & g t ; M U L T I P O I N T   ( ( - 7 5 . 8 0 9 1 0 7   - 1 4 . 1 5 3 7 4 2 ) ,   ( - 7 4 . 2 7 3 6 1 0 9 9 9 9 9 9 9   - 1 1 . 9 5 0 2 9 ) ) & l t ; / b b o x & g t ; & l t ; / r e n t r y v a l u e & g t ; & l t ; / r e n t r y & g t ; & l t ; r e n t r y & g t ; & l t ; r e n t r y k e y & g t ; & l t ; l a t & g t ; - 1 3 . 1 8 8 9 3 3 3 7 2 4 9 7 5 5 9 & l t ; / l a t & g t ; & l t ; l o n & g t ; - 7 2 . 1 6 8 8 9 1 9 0 6 7 3 8 2 8 1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7 1 7 3 5 9 4 7 1 4 2 2 3 4 1 1 6 & l t ; / i d & g t ; & l t ; r i n g & g t ; 8 g n n y z u x n E 7 n w l D z q h Y 9 r u - K k s j v R z 5 6 6 F y g 5 _ B r q 9 - K w 2 m g L r q 9 - K y 9 2 g s B r q 9 - K r j r z B - l i w D g 5 4 9 B j z o 5 b _ 5 0 H q k g 3 I 9 0 s r B u _ 7 n L k 9 x g t B l 1 r r C w 5 l q E _ 4 m 1 O q u 8 1 O q v t 1 E 0 l l 5 C _ p 1 w D 0 p 9 x D s w 1 8 E j 4 x m C 3 q j 2 N 2 i 4 6 D m j x 1 J g o R o 5 n k N r j m y B t o w x M i p 6 x M v y g V - l x q B t 8 v 9 G h m x 2 K 9 4 _ 9 G p t 3 g N 6 _ y o F i j j l C 3 _ i u C 5 8 k w P 5 l 7 w P s k g I t - - z C m 1 q o C 7 0 j E y o 0 o Q z m h S 7 1 v 0 H s - 2 v Q n g 7 F 8 k e - v z z z E 9 1 m n J 2 3 X m s 8 l K i y 4 x m D r w i t L l 4 w I s 6 t y J m t r q F 3 v 9 F 8 6 h g E 7 l u j N 7 s y 7 I 7 l v - G k t j z E o s j m E x 7 k 5 r B u m x g C 7 q j y D 5 8 l _ K n z 6 l B x x 5 z J _ - 4 _ 3 B n h z B r 7 k s M _ 2 5 - N _ 2 5 - N z p k g O - l j 6 B p 1 g 8 B z y 0 r B p 0 j l S 0 7 v 5 R t _ B i 2 v l S x s s h B 5 s 1 x N p z 7 D i u 2 l U y l t 9 M l i y Z p x 5 _ H 3 w 1 a 4 t 2 x X 4 2 t h B 5 _ g 2 O q _ s w F r n x 4 G 5 t i u K o k m o D y h t 9 M - 4 7 b i 3 k 0 K n o z v q B r - j g F 7 v y h B j w 7 z K 9 k l G - 0 n O 3 5 5 6 T j m t l D x o 4 i R o x g t E m h 3 w C 1 - j 2 B h x - 9 L v r 5 z C n 3 x G p - z z F p y s l O 3 s x y E - g 1 7 Q h u s n D 3 3 t 5 T i 7 7 j C p z 7 9 W n y 5 n B q n p I 7 y l 0 Y w u R 8 _ r i c v 9 r w C t 0 y 5 O q q v m J 9 9 6 3 F i 7 p j U 9 7 1 c x 7 t m B y n 9 1 N o r 4 m G h _ 9 y E l 5 t u V i 8 o j E q o 2 5 G s 8 6 u V u 1 3 t C r z 7 u J l r h e j q x 4 D s u 2 8 M 8 k z y z B x 2 8 3 H s g 5 J 1 g t j B i _ x i H x y t 8 H 3 j _ U j 0 j r J - q y q J p s l h D _ v t 4 J w 7 D 5 h l k b 5 2 y g E o i m 7 J 5 q k 1 E j x y x I _ p w q B v h w s C l 4 x _ L l 6 y j S 4 9 _ R 7 k v i F k z k E 8 2 w D o l z 7 B O i t o K 6 o x y B j o q C z o 6 C y i t b q l z 9 B 2 _ m C k o 3 - D _ x v H q r u E 2 t u H g 3 L i 5 y 6 E 2 y j F g v v U 2 r 6 T 8 n x O u e 5 2 B t l 7 K o 6 i O _ z 5 o D 0 u g W o y u C g - 4 w E 0 t v h B q g w J w 1 o z B l 4 x B t l 2 i D k k 0 k B x g 5 s M 3 k 2 L 8 0 r 8 E m z i h C _ 6 h k B y k 0 a m r j - J 4 y h X 6 q g v E g w y R u 5 6 _ B 8 y t h H 9 v q _ L r 3 l W x x g p G i n z z r B 1 x u c 7 w g h G k 7 m 6 L t m x l L q g r K n x z i C j u 7 1 M q t q j D k 4 z u C w z 6 n H - 7 s m E _ w w H 5 t r v M j r g V v q 2 s K p g 9 K 6 5 7 n V 1 r c y v g i E l w p k E v t w 0 J y m 5 0 J 0 m 5 0 J - 7 u D k w k 3 J r z w 3 w B k C 7 k 7 j M 3 p 2 l M m p x 0 t D 3 p 2 l M 6 5 r p F l g u t B x - - 5 B r k 0 k G z 9 t p Q i r 5 p Q o 1 s D 4 1 _ 4 N q y 6 l h C s x 7 F m t g h N g r 5 p Q z 9 t p Q g 6 - I s 6 q l F 8 r - 0 C z j q n E z s u i G j 4 Z u i 3 S 1 7 2 i I 9 3 1 g N 9 4 p 4 C z l i u D j 7 4 H w 2 7 i H s 0 - o F w v t 5 B h l w - C l g x z B t y o k B 3 v s x C t j h R 4 v t _ B v 9 t 4 E 7 u u e y p Y 1 g 1 t C g j h t B y t 8 N v y 4 u C s k t v D 8 s 4 l C _ h 8 C 3 h i D - 2 4 j F j 8 k Q 4 o x F w 7 q U h 8 h v E 8 s o - D s t t F 1 8 2 C w l o w Q 2 9 - D g q t l M 6 i u I x x r r B t - n 6 H q 5 - 1 P 7 - q 2 P i G q z x g F u k n 9 C g 3 o 1 E y t - 4 D 7 s s 4 G - - 1 x C p 1 q u C w 8 y q G 3 9 4 3 D k k q 5 D k p 9 s B - s q q I z 0 h r C j 3 a o 3 i 1 K k 7 o 8 N k 7 x 1 C r y u F k 5 t 1 U 3 1 E 5 9 h 5 B v l 3 _ H G 4 v z j B k y x 6 E z n g h G h m 0 c r x r 5 S r 6 _ - E g 9 - s E w _ 5 L 0 v l 1 S - y y 1 B u 3 9 8 N - 0 t 2 D z g 7 u G h w i B 2 6 _ w T 3 q r x T h n 8 N v j 6 o M s 6 v F i i j 5 I g g i m R 7 7 k q B z 0 3 g c m z p O 7 5 p p V g J u - 8 0 D h u s 2 X j 4 w M h o r l e 2 m _ N j j j s X v r l 5 D 1 8 5 y M w o 1 R - u p 2 B i 9 x y M i 9 x y M n k 4 q y B x l j k H 1 - z Y 8 - 9 r E 5 7 p 3 F 6 m t n J 1 p 5 5 H p j 2 v M n y 5 o F _ t 2 n Q 3 o _ n D m t h v U u 9 z 2 B 1 m l j F 0 - p g E w m h m M x l y m B x h k h V q 6 _ 3 K u - 6 2 B g n n 2 U 8 y G q 0 q k C 3 1 h 6 T n i p y C 3 2 4 z B w h t i H q z 1 j L 5 p 4 8 H s - x k K n z p 4 I s 9 7 m J 3 h 6 1 J m j j q I l q n 0 K 9 r w K 5 s y _ F _ u x v G - 3 s 6 R x n n 0 B 9 h s l e j D h h _ k a 2 _ 1 B 0 v 3 1 K 0 v 3 1 K q s 7 y J 3 v F j l w B s v 9 j e s k v Z _ u v m U _ u 2 o F k k h u J i s k 1 J 5 7 2 z C - _ i 4 O 8 w E v q z t N h h 1 i C r m p g b x h 1 N w r 1 0 U x 1 _ x H 7 l 0 4 C o 4 k H w 6 1 7 J u s g 2 I o z 7 C 1 k k 3 E u p 3 - G r i s m X o w 2 R 7 h g z Q u 3 7 h R u v l P l o h K 1 1 4 p X 3 3 7 d _ s v m U 0 g 7 u F w j u 4 J k y 7 3 N g x j I z p u o C - 5 4 8 N r 7 r g I 4 _ j _ H x u i g O 1 w v 0 D 2 u x 0 V t 1 4 f s z w _ e g 0 H j 5 3 8 f v n 5 V 4 4 y 6 O j l p i B z 7 l o C 4 2 2 v L i 3 3 r D _ 7 0 D m r j j O k 6 2 3 Q - i g o P x 9 j B i m h l D j j 6 x E u h 1 6 4 B j 8 j 9 K z 1 _ G 1 m 5 s H x 8 l N 9 k _ 8 J - 6 l 9 E u 7 9 w B - 2 n x R 5 v 9 x B 3 w r 8 B j i h g B p l k U 2 p 5 g D n t u l F 2 o 4 s C j _ i h E k 6 - F l y h h F i T z m 7 t G l 6 8 S 9 r w q D w z q Q z 4 x Z 0 v r t B m i k F 0 l 1 j D n x _ t G - q - C s 5 o f x p 7 f m r 2 L - k o 6 B 2 z X n q 8 V _ g 2 d n 4 7 3 G 4 m 8 X - q 1 E l o s M h s t B y u n j B o x x s C 9 o n L 7 - 9 8 B 0 8 l O 7 p n C x g x 5 B m m 7 p B 7 8 o m C y i x e 9 l y B 7 h 3 x B _ 8 g j B y j 7 l B v l h o E x q G 2 l o I y q w I k u g k C i j 8 X 6 k 0 n B 1 y n F 5 s u Y n 9 1 J y y 5 y F z 3 2 D - 5 k y B w s w E - y 7 - B - n q J s i 5 k G r x 8 n B t 6 K t j 4 L 6 6 i 3 B 7 y o Q n 1 l 7 B z _ p _ B 5 y C - v m B j y p b - E 9 k k _ B j k 5 K 0 1 x G p r 9 G p u 5 i C u o v F 1 j _ O n K s h 3 s B q 7 r a 5 1 o d g g p y C h w 3 F 0 h D 6 x r n C x w U 3 h 0 a i 4 6 z D g o k z B p h 9 k C l p 1 Q 6 5 d 3 v 5 E o 0 t e 1 o l n B j n r D 2 5 p S z n w S h 7 j C 0 _ 9 s B t 9 z B y v j H 4 2 u P t l H 5 5 y H u r j 2 D u l n n B i v u Z 5 v m R w n j i E l w t D r 2 H o k u K 3 n o o B q w v g B u k 7 F z r l H 0 l i y D j m l Z j g o D 6 0 8 I n - _ - E o q y S o - w J w 1 8 R 3 w j n B j m w G 7 _ 5 P g r s J u p k Q u 9 g N i i x H o o g q B x o l H t w 1 l C 8 h n B l j r l D j p 8 K n v 1 8 B j z s z C 6 8 7 x D i j v y D z 3 2 j B i u k R u 8 6 6 C i 0 _ U 7 y 1 P 8 h n Q 5 n _ B q 6 V h n w H s y e _ _ z _ C g 8 r H 9 m t C g 8 n C - 6 - X s 5 x 1 B k k i r B z v w C q 5 v G u r j q B w j g E k 0 3 i D j o k Z 4 t y D k x 8 B t w y B l _ m C g u 2 d r l q T g w 6 E 1 4 7 L s n t R 1 - r E 2 2 y l B i t h o B w g 4 X v p q n D s 4 v C y - 2 F z 4 4 D i _ j R 7 1 5 Z 7 k 1 P 5 t 2 C y 6 w o C k 4 s G m s z x B h 7 0 F o 3 q y B p 1 s X x z s m B m g o o C 1 z 2 x D w z s K 2 5 u h B z 7 2 t B w 2 v K 4 - j W k x o 1 C l 8 x R z t h Z k y w I 3 v 5 E 8 s x 8 B m r t n B 1 3 v H 4 h n 5 F s u D n 3 6 X v m u O i _ o p C h 7 p R 7 7 l X j _ v C u w 8 1 B 9 _ 1 K - 1 Q m y i 3 B j u y H 1 j 7 8 B 0 4 5 p C x i 2 R _ z g T h 4 _ 2 C n 8 y r B x x g B 6 D r o j K 6 3 o D 3 k 6 j J o - s h B _ u 0 f 9 n _ n B p g w K i t n s D z r v 5 C 4 i g D y 2 o R s 4 3 t C p 3 i N m 2 - h C 1 6 l C q 4 g C 5 o y S v h u H _ 9 s G m h k k B y 8 a _ 5 j W 3 z 2 h B 4 4 7 S 7 i g i B 1 p i h F 1 q j B i 7 s G x l _ S r 2 r 2 C 9 u C j r n E 9 p X 6 P 3 w 6 O 0 2 m j C r w 5 S o v y d h q t J j j z E o o s D h 8 g i B 4 y q B 1 i 5 K p 6 m G r z v r D _ 4 5 L p i 5 P i j 2 W u 5 s O k i v F 7 p c 6 t j s B m l m E q g 1 f h t n s D 1 h t I 0 w u D n t s S w w x M p v 9 i B _ k k T m 1 w B q v v w B 4 7 8 C 8 q s E k l z u E s x g z E n u o D 6 r w 1 B z v 7 S q 7 9 n B m 5 h N g r n D 3 9 t H q - n a p k s z C w 5 o R v 4 - Q 8 8 v _ C x _ O g s o C j z y B 3 t 4 x B z l _ P 5 6 t C t j r N q p t O w - 2 S k - n o B r u u F 6 x g n B 8 5 d 3 p z K t g r R 8 p 3 V 2 u o i C s j m J t 1 1 I t h j N - m r 0 C l v z v B y k p v B x 5 p I 3 0 p _ C 5 z z K 1 8 t _ I q 5 r E i 3 8 o J 5 - p 4 B o r 1 h F 4 v - s F 8 0 i g O 4 v - s F 4 i l D 7 p j 9 E 2 k v z 9 B x 5 j m E w 7 x D m i q m E r 6 v 8 Y 1 8 8 P s h j r S 2 o k - L 0 3 y q C 8 w 9 _ T y t s H h k 0 n V n h r m D r t 3 _ H h k 0 n V 6 i c i h 4 n J q o m _ J 5 l v _ J q o m _ J p 6 9 a t 8 l 3 N t k 6 y B i i o 3 P o 0 4 n E 6 9 0 J s 2 9 g I _ v - H h j s 8 w B 7 n i _ F 7 r 1 Q 4 1 - O 0 x l 0 V n i x x L _ _ 3 O s v - Q 6 4 _ 8 Y u l 7 c 6 l - y b r v h P z p P i 8 y k H s t n u J 8 2 9 7 C o _ n 0 M - v 9 m B 3 i 9 k Y u k l D 2 7 r T q 4 9 8 O 7 1 o 9 O z 5 u I 6 5 2 d u 2 x t K _ v o F 8 5 i u B 0 6 k k D 8 h 7 v L l M t t 5 v Z q i _ p G 3 8 s 0 C - h 7 s C 4 2 5 3 E w k h x W z - 9 m C y x 1 z K 9 2 z w W 0 r s F p 8 5 5 S x 4 8 O v 0 u v H y 0 l m K j w n g B 2 w t k I _ q r w G i 0 9 y C 5 5 1 q R t o _ p R m o _ y B 6 j i t I g h q q R o 9 z D 6 2 0 h M q o _ j D _ k - g E o t j o O 0 3 w 0 B q 4 q t E v x 0 j K v x 0 j K v x 0 j K s x 9 j K v x 0 j K 8 2 7 - I j w i E 9 g u d 1 1 7 p c r h z J m s q 9 E p r n n H 3 t l i J p 4 8 2 B i n 3 1 S k n 3 1 S l 5 0 B 0 r r i I 5 9 5 y B i t 2 - S 5 7 m w C 7 o m 2 H v l x 4 C t 4 y 9 E h x 7 8 M n 3 o o I 7 3 t Q m k 7 E z l m g I x h - h K u i 2 h K _ 0 - 3 B k 0 v o E p 1 n H 1 i q - S 8 x s q B r m z 9 F p q 1 E r 6 h n B t t n Y 9 j 9 j E y 5 t J v v 7 x C 0 k h q F r m 2 M s 7 l _ X 2 1 k D x 2 w h D 2 l y 4 Q 4 2 t B p 3 p s B t 2 y j G p _ 4 e n 9 m o F l 2 0 0 B 3 o w H 1 n 9 j E z n x V j l 0 P 4 s z K o y q R j 8 k n D - 7 m _ G 8 8 i C i 6 v W t t o V 8 9 m j B 5 2 Y 6 s k x D 9 4 n H u _ v g B 9 4 3 w C 6 g g Y 0 h n z E - i P 3 2 x w B - 0 4 4 F o 3 i X p w m C s v r 1 B q 4 y k L o 8 m 1 F g n m j C m 3 5 W u p - k C y l 4 F l u n v D 7 w y E 7 x 1 r B r y k 2 C h l 6 f 3 2 j i E l s n Y n k 6 s J x t 4 Q o i - D s - _ 3 G 7 l 9 H 8 k i H o t g W 2 2 h 6 C s n q a i x j d z 4 u G 7 h i J v t k T 4 z u 8 E g 2 0 8 D i u o 6 B 5 1 y u D y y 6 s B 2 g g 9 J 8 4 7 l E v 0 l g F 5 m 3 w C l - V 6 i r r C q x w C o i p u N i 0 8 3 M r z m F x n n x B 7 i 7 C n q s q C z _ 8 g D o _ 8 T g 2 u F j n h t E n 5 h p B m - z D 8 n 6 x E w h p 3 B s _ w 0 B 9 z q 6 E h x Y k l h V s i o h H r l g g B 9 y 2 1 E g r g j E q 3 m f p s r u F 4 k m Q 0 q i w D t z 4 g C x y h p C x 8 z 2 B y 0 n Z y z j K 7 0 i r B k x h K k r y s D l 5 h o B 5 8 7 P q 9 x u E u - 5 B m n k p B 6 o J h k i d _ s m Y q 3 i i F o v B l 7 3 i B 7 8 h l E _ 5 r b t m v S 9 q m B r 2 m u B _ t w 5 C q m M v 9 t h B k s r H i o 1 N 1 m i 9 E j o x Y n 7 5 2 L o h y n B r 9 0 H l k p b k v s o B g _ n h G p s B k h k Z z h i E _ 5 3 B 1 i j G j s o g D - h q y B 7 j y 0 B m j 5 H l r o e _ 0 v k D 6 5 t 3 B 2 t q W m t l w B i k w N m 7 h T _ g 9 o C m r 7 n C 3 w 0 F t 4 S x h n r R p 0 w - H 5 o j 7 B _ 9 2 O x n q E r 9 1 j D y p n r F _ 8 - B 1 w s j Q t 3 W h 2 z y E 1 s x 3 B x 4 9 m C o _ - i E i z x z B r 0 0 8 C 9 3 0 3 D 8 x v E z y l D m z z z P r w p C g i 4 g I t 5 y a m 8 x f z x p I 4 w 1 T p - i m B - 7 6 q B t i g T m v w a o o 3 D i i 1 N 2 h 4 3 C p p 2 s Q - D y s l F r q 8 z Q h v v m B x 5 h v B 5 s i Y r u k t B h r j n H n 2 5 B v 5 v g C u 6 p d v 9 u h H _ 2 0 0 I 8 h Y x 1 3 4 E m w z K 9 u 4 u H m q _ O m 7 u 3 G o u x y C r v M 5 k 4 Q m 3 l _ M s 2 k b t i w h D 8 i 5 u G 7 9 5 q B y 2 t b - h 8 B u t 8 0 B 1 r 0 i P n 7 y C i - r f _ x k g E 9 4 5 f h _ j K u k 8 W 2 l 9 s J h v 8 R - m r 7 C q 2 s r D o 4 k m B _ w 8 7 B s o z E - - 9 - B u 0 y c z z i m B n w _ C 4 x 2 k C q 1 z C p 6 t o B 2 0 4 a r 2 1 L - n j P z 4 E _ 7 i h a x 4 5 Y x t w t D w 3 1 8 C r t n u J 2 8 v G i o 7 v H 8 t z K m o h z D 3 w 3 6 C 1 u 1 N m m x N p q i r B 3 y l D x 8 w w K 4 n n O 5 2 l x F o j 6 Q s 1 9 G 4 g r H 5 2 6 7 H u j i t E 4 u k n B 9 m 0 q C 6 k k g D 4 k n y B p 7 o j B z g w 1 B o y 4 l C - 8 G n u 7 q C 1 t o m B 9 p o t D 6 1 _ q B 6 7 B k 6 v 7 U l 4 w B o l y - E 6 g 2 Q 2 - q n B 9 6 1 T w 2 0 w V 0 k 3 D - _ 5 j B 3 5 4 o C _ l m 5 C w 5 J p 4 - r C 4 _ i h E n p M i 6 8 8 B v p g g C p - o F 4 g v w B 4 - 5 b 9 j j R - 9 z n C t l i t F - 8 V y h m 5 C q 5 y v B s 3 a 6 t 5 v F g 2 v B 0 h W h 6 l 1 B p 8 0 K l x k t B x v 1 N z i u M w h w o G u i m N p g i 5 C 7 k r F h p n x F - 1 5 B u _ t L s - 0 F X 4 s k m B r z p G 5 0 V y 1 k q B 4 3 g L 2 - 7 p B h _ - S x w j U l 1 n l H 9 9 j 6 B x 1 y N 6 p v u F z 8 9 Z v p z 3 D 4 x i t D v x i o D 0 x z n D 9 9 0 O q _ w F y - 2 1 C 9 3 j D 5 x 1 s F n x 3 b 4 5 u g C g h l B 4 i 8 j D 9 k s c 6 y 4 h J u r r B z w q S 8 0 s I _ 8 w u H u 1 5 v B r m x Y 4 6 g w B 9 _ V q - 7 - B 6 u 3 k F r s x T h r - u J - w B 9 m 2 v B - 2 w C 1 z t K h 6 l - B 8 6 u E t _ k x D k z 4 b y p 8 D 6 3 z L m g _ x B 5 1 0 s B r s 1 W 6 6 w G 4 k 8 r C y o n 5 B u p m p C j 9 z j B n 1 k i B u z v D 5 k q Z n v g g C 8 5 5 b k 8 1 7 B h g g X 1 n g i C 2 h 2 H _ 4 r m F s o w 5 C 7 r u n D j p k i B n 8 u u C 7 j D q h u Q 2 _ 7 w N x x C z g v M y 2 - a n h 3 b 9 4 - r C 7 3 x 9 C z - v L 1 p i C h 7 j V k 4 j _ I j Q 0 x - 6 B g 8 l w E m u z U v v l Q x r o w C j o t R p l K v s v 1 B 0 n 2 X 3 l 9 _ D h w 6 f n v u d 1 - 9 I 6 i v R 0 g 5 k D 9 h p J s k 4 g D 5 3 l m F u u 1 w G 4 w h J p C 7 m w 9 F w t u y B u t h H 3 x 1 g G _ p r R l _ y s C 1 2 1 l D 8 _ s x B 9 w _ 9 F y n 2 j C 9 r 0 9 D 9 J l m v 8 G _ s 4 j C l 6 x C u y o t J t w 4 H 4 u 0 i K 3 g 3 1 B _ 7 2 x G g n i 0 B 4 l _ 4 D o v - H 6 z 3 o C 4 o 7 g J s q w t B y _ t K _ 2 3 K 9 _ 0 k C w g h m C k t z D _ 6 u w B g k 1 N k q h x F n q s J i q 9 4 D 2 8 m t J i y i 9 K q 4 i m G u 1 u i P y v 6 0 D z l w q B 1 q 4 4 L j y 7 j B m l j 7 e g 4 C l 5 q u f 5 8 9 c _ u 5 1 V l g v 6 D 5 9 l w B t _ g n O y X m z g n V 3 3 x i B 0 n 9 2 H 8 t v 6 M x l h R n k j k I i x t 2 H 5 x _ w F t 7 6 j r B u 5 L 7 u w i K x 7 o E 9 h i y L w u s 9 N n g 3 9 N 0 n 3 C 4 1 r U 9 r o 2 P 9 r o 2 P q - n r K 7 0 2 R y y z 2 P v 3 m 0 G 0 t 6 y E - - m x B - u k 7 X 5 o h p B g 9 F p q g B l 6 9 w I 8 k t - H x p 4 v B p 2 g 1 R n 4 2 D 3 0 z x E 6 l 9 _ C _ 0 3 6 B l p z h Z h x s U t p o k Z q t 6 F m w t N - x 5 s S _ 5 - 6 M - x z 6 B w x w H 0 8 v 3 L w 5 K 3 v 7 0 N 1 n z u F j 3 8 o F u - h g C q 0 u 2 U k 6 h 1 C 3 4 w m M v l k H m k 9 j L y y y r C 0 0 2 6 F 1 4 s b q - n o Z i z y r B 2 k m k C t z v q H 8 v s m M - 1 7 6 B z - 6 w X k z L 5 j z I o r i C 5 4 z k M m k 3 t K u y z C s 2 l p O 3 s O s w 1 l P j x g m P 0 y k B 9 y 9 l I x p 9 u X 1 i B 7 y 1 k X 8 p x i H 2 _ r l F g _ 3 q W x o o D z j t v D 6 z 1 h N 8 7 0 q B x g 7 p P n g w 2 B h 5 1 8 B k x w 2 T v 9 3 2 B g q 6 y J x r H - 3 r z B n m k w R g h w w R s y x - B y 7 1 2 H v 8 s 9 D 9 z 5 8 G l 0 7 J p v s 4 e w k 2 H p - h w f l 8 2 F w o q C h s - 1 b x y k R 9 0 - 4 W r 7 x _ D j k 0 r M 9 i 3 8 J 3 i V l h w h D g s g v T 3 6 n 2 M 6 v i X 3 8 z u T h 0 0 H o i 1 h C n 4 m p M y 1 w p M 6 2 i T x 3 p y H v 4 m 2 H o p 3 s G g t o 5 U v p 2 R 6 _ 1 k c z 7 x i B t z 1 h S p z B s 0 k n C 1 o w y O 1 o w y O z p 4 W 9 o z r I x o w q S y l 0 c 4 n H z r H o 6 3 g K j g y p S s 3 z s C x y t 0 J z i 3 5 O s _ _ g B 8 g - m M r 2 x 0 B w m x u H q 7 v q D r h 5 9 K u j q z D r - s q B 1 _ 6 l d l k y E - g z n Z m j s 3 B 3 u 5 D 6 h - p Q v v q q Q q - 6 U 8 n 8 u K 6 h - p Q s n K 8 _ q 0 W 9 t D u r h s Y 0 9 5 o I 6 o h o E t q v s Y t - r Y g 7 z w Q v _ n w O m w 3 o B r q v s Y m k o o D 3 g _ 5 J s i _ 0 Q i s z F u 7 - a 2 x t 2 Q u p _ j N - s o K w 8 z - Q u u p 4 M z 7 j B o t g i B 2 j z t Y _ 7 l w B 5 x s o B 6 g 4 y H i 8 o q L w 6 u 5 B o m 2 _ J 7 r 1 q C 4 r r 0 E 6 o 7 4 F 4 - k o H u u o q C y v z G w 9 7 5 X 0 4 z E x n q s J l v 5 g L t o s h L w 3 6 F l m m s I 2 7 i h L 9 m z v D 2 s z r K u g o 0 C u u x x G 6 o _ v R 8 o _ v R 2 y R m u g t Q g z 5 b 8 s r 5 I h h 5 7 F z m m 7 I w 2 m p F & l t ; / r i n g & g t ; & l t ; / r p o l y g o n s & g t ; & l t ; / r l i s t & g t ; & l t ; b b o x & g t ; M U L T I P O I N T   ( ( - 7 3 . 9 5 4 0 1 1 9 9 9 9 9 9 9   - 1 5 . 3 2 4 3 1 ) ,   ( - 7 0 . 3 1 7 5 8 6   - 1 1 . 2 1 1 0 9 ) ) & l t ; / b b o x & g t ; & l t ; / r e n t r y v a l u e & g t ; & l t ; / r e n t r y & g t ; & l t ; r e n t r y & g t ; & l t ; r e n t r y k e y & g t ; & l t ; l a t & g t ; - 1 5 . 8 3 9 7 0 5 4 6 7 2 2 4 1 2 1 & l t ; / l a t & g t ; & l t ; l o n & g t ; - 7 2 . 4 7 8 0 5 7 8 6 1 3 2 8 1 2 5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7 5 0 0 6 3 0 0 4 9 6 9 8 6 1 1 6 & l t ; / i d & g t ; & l t ; r i n g & g t ; x m o i u 7 u r v E m - 3 I l g s H 4 n G 7 y p 8 b w r l l C r k 5 w O w m j 1 G w - v S p p 6 z D l 6 o j b h 5 e l y g n B 7 r 4 s V w j l H 9 3 m r K u q 7 9 B 3 t 3 k M 3 t 3 k M w v p I 8 y y l I 3 y s m L 1 y s m L 2 4 9 v D r o 0 h D h 6 0 0 J m z 9 0 J i 1 x 3 E h r v t B 5 3 l 3 K o g v 3 K 5 3 l 3 K g q l 6 B 5 - 5 2 D 8 x y b t 2 _ g Q 7 3 l 4 E n j v z L t l i v K 6 _ 5 w F s 9 l g F t 4 i 8 E _ x n 3 J y y o K x h m y N - 0 p p 2 B h r 3 k C j x u z O i h g U v s h - R 8 4 2 1 L y t h z C _ v 8 o Z r l m h B 3 7 w i Q 9 5 m p N s 2 q 9 B h k 9 6 Q p 2 5 6 B y h M s o i 1 a z i m s E q 7 v t J 2 t x u S 2 z j Y u o i 1 a 4 1 o G w o z c g j t 9 M 1 q j 5 R w 2 6 R j v s 0 K p - v k E i - 1 k D i 9 7 4 F m i p u R l o 9 t R 3 t 7 D z 5 u 1 O q m t k B 2 7 p 2 F l _ p o K m g z o K l _ p o K k g z o K u 7 w u C h z m x F i t 5 q R 8 0 m G 8 h 6 m V w p l y M k t r j C 9 2 s y R _ h 3 v E n o 8 6 L 0 8 v B q p n j S 9 r T 9 4 8 v G - z z t C 3 u y 3 N m _ 8 3 N r m p n K s u p I 7 t n 4 N 3 u y 3 N m _ 8 3 N 3 j l O 9 8 g o D 9 v r q H n 1 2 z Q 4 j q g C v z 2 v N 1 w l z B m z 9 _ F v s o 8 B 8 1 6 x O _ 1 6 x O 8 1 6 x O u l 9 n B w 8 3 _ E s q i - I o 6 Y z j 8 z n B x 5 n C m i 6 w W t 7 n g E w 8 y j K r 1 z m R p u j i B 4 4 x 6 a v 2 D t n t 8 T m 0 s i M s 8 q i B w z i r U s j q 8 N k q 2 T v v N m u p h d 5 q 0 M x r 2 w c 2 w o W 0 3 o 1 C k 6 6 n L 5 w _ 7 D 9 r 1 r F 6 8 o B g n y 6 q B q z u 2 K t 6 j P j 4 8 8 C h m 9 B 4 j g - B m v w q V g w - n C u 1 n u U p w t x C u h r z T 6 j p m B z s r E p m _ p O p z z q O 2 8 o q O s n o V 6 y l 6 I v 4 1 p 5 B 2 8 o q O 1 j y f z 7 - 6 B y - 4 1 B 4 i l m B r j 7 t F 2 v s 2 L 9 j q 5 C o 9 i p D 5 5 - w M l 5 _ H 3 u o o J 9 o j k E x 2 m p F 0 m m 7 I i h 5 7 F 9 s r 5 I h z 5 b n u g t Q 3 y R 9 o _ v R 7 o _ v R v u x x G v g o 0 C 3 s z r K _ m z v D 3 7 i h L m m m s I x 3 6 F u o s h L m v 5 g L y n q s J 1 4 z E x 9 7 5 X z v z G v u o q C g s 9 n H q v 0 4 F 5 r r 0 E 8 r 1 q C p m 2 _ J o h r 5 B y r - p L y n w y H l s p o B _ s i w B u k l t Y g w 9 h B 3 q j B m r - 3 M w n o - Q g t o K v p _ j N 3 x t 2 Q v 7 - a j s z F t i _ 0 Q 4 g _ 5 J n k o o D s q v s Y n w 3 o B w _ n w O h 7 z w Q u - r Y u q v s Y 7 o h o E 1 9 5 o I v r h s Y _ t D 9 _ q 0 W s _ J q 0 z p Q k j z u K q 2 4 U 7 h - p Q q 0 z p Q z v 4 D m s o 3 B r 6 k n Z h i x E 5 1 r l d n 3 p q B 2 3 k z D s h 5 9 K r 7 v q D x m x u H s 2 x 0 B 9 g - m M t _ _ g B 0 i 3 5 O y y t 0 J s r v s C - 8 l p S 4 7 u g K - j H 5 n H z l 0 c y o w q S _ o z r I - 1 6 W p i 7 y O p i 7 y O s 7 o n C 9 2 B h 0 h i S 3 5 0 i B i - k l c 7 s 4 R 4 p 1 5 U o u _ s G z z u 2 H 1 w x y H 7 2 i T z 1 w p M o 4 m p M p i 1 h C i 0 0 H 4 8 z u T 7 v i X 4 6 n 2 M h s g v T m h w h D 4 i V _ i 3 8 J k k 0 r M s 7 x _ D _ 0 - 4 W y y k R i s - 1 b x o q C m 8 2 F q - h w f x k 2 H q v s 4 e m 0 7 J _ z 5 8 G r p n 9 D q g u 2 H 8 y t - B o m k w R z r 4 v R r l o z B 9 j H - p 6 y J u 9 3 2 B j x w 2 T g 5 1 8 B m g w 2 B w g 7 p P 7 7 0 q B 5 z 1 h N y j t v D w o o D - 9 3 q W 1 _ r l F k 5 p i H v - n k X 5 f l z v u X h w 1 l I 1 y k B k x g m P t w 1 l P 4 s O t 2 l p O v y z C _ - t t K t 9 p k M o 0 h C 9 0 x I l z L 0 - 6 w X g 2 7 6 B 9 v s m M u z v q H 3 k m k C j z y r B r - n o Z 2 4 s b 1 0 2 6 F z y y r C n k 9 j L w l k H z 8 m m M 0 m 9 0 C y 4 h 2 U u - 9 - B n n 2 o F p 0 s u F r h x 0 N o w K 0 m m 3 L x x w H g y z 6 B - 5 - 6 M g y 5 s S n w t N r t 6 F u p o k Z i x s U m p z h Z - 0 3 6 B 7 l 9 _ C 7 u g h G u u l r L t - u r L u u l r L o w r h B r 3 l k T 4 k r g B h l o 5 b - - 0 L 1 p l v d 0 9 R 3 h 9 t E i 6 i 0 B z j q - 9 I 8 _ u v J n u s M w m w x K t 3 5 7 N 3 9 i 3 C 5 u 0 1 C x g k - K 2 5 n T 3 2 j h R 4 h w 3 B x 8 7 T n 1 r m N _ l 1 i B w g t m D v l 5 _ L p o s l G r 8 8 m B p s _ o P o - g m B s - q _ H q l p S _ x i z P - w q 6 C 1 q 0 y N 8 4 q 7 K 9 0 t p E 5 t 6 1 K 1 x i x B h s h z F v t 7 n B 0 6 w t T x t w 6 F y 2 u - D x p 9 t T 5 4 i 6 F _ - y r B i 9 4 N u 5 3 8 g C q m 7 4 D t 8 l 7 D n n s x 5 B i 1 t o M 0 X o i h K g h r 9 T m p n n K i z y q D m 7 x n Z u g i V k _ a m 3 g t W 3 - x - B 1 m 4 9 T 0 s - o D 3 1 3 v Q h 5 7 j C x 6 o G 0 7 j j 2 B 5 x _ 8 G 0 g h b 2 x 9 U g 8 z 3 b g 8 m U s s 4 - L k _ n k C q w g 8 D h 0 r w I x q t 4 J 4 v v q H h i r p B z s o r P 4 t 8 5 B 2 x n 4 B g i h 4 H 2 h v g I _ g 4 m D h w k 3 B s q 0 4 T 3 i w 7 D 0 1 g j B u k i y H r R y - q K 1 n o E 4 i k O l 9 v F 5 m n Y k 8 l p C 0 m g 2 C h i 8 K 7 p t h G 1 o k 1 M 7 9 z S v h j 4 K l 4 h 4 E g 4 2 j C v i j 9 n B 1 l s 8 C v q v 2 C g - h 2 M i r p y M g I i - h 2 M x h s 2 M n r h 4 y B - m 3 t K i r _ C t 9 y z K 4 5 q t q B 0 2 p z K 7 8 n g H v _ q X y - t 7 N z 5 k W y g u 4 U p 7 8 z N 0 _ 7 X 7 r p y H 5 4 o i D r 8 l t E u 8 n s F 5 q r x T o w q z I h j 5 m C w l y 7 B h x 1 v M 3 5 t g D n p o s L 8 s 9 4 Q _ j 8 g B x 3 q L m p 5 9 F z u l w B t i m m R k r 6 l R w 6 l F y 2 t Z m u j y O - k r 5 L l z _ l D 8 w 9 m b v m _ B z m 3 6 S x z 9 I 8 v t 4 L 3 y 9 c 0 k 5 w Q v - k z C 2 q 2 g K z o q I q 3 w h H T p q r g T n q r g T - 6 x Z g 7 x g M w u 3 s B s k 6 3 F r p V 8 8 i 7 S l 3 h k U x 6 v J u o _ w P 5 u 4 7 N p 6 1 J q p g y K 5 z t h F y n p 3 D j - y t N 7 6 v 3 G w m v 7 K i k z - G h h - D r p h 9 G s 5 g i Q n x c l z n k I v n - x B 4 9 q 6 Q 4 9 q 6 Q j 4 8 8 B i 0 m C _ z 7 t 2 B 8 1 k w B 4 u 2 i F 8 7 l s L o 9 u W 6 g 9 m J t 5 o 6 B 8 o l n H _ - t n h C 1 l l E n n - C w g _ 3 L w g _ 3 L 5 2 n 4 L w g _ 3 L k 9 g B m z j z L g h 6 9 M 2 - t C 9 w s g L o 2 l 9 M 9 j z Y 8 7 x m I k 5 6 5 L p z i 5 B q 9 g 5 W x v 9 8 B h k v a 1 u l C _ 9 k B - g q z D g j s h J h y z z C g o 6 i B 6 m y j B 7 _ 0 F i 9 o l C z u x q M j 1 Y 2 5 v 6 M 2 y 1 D 8 l u i C h w 9 q L s k m b r o w w C g y 9 4 H x r i H p p 6 i D z k o m D l 6 k Q 5 m u W 5 i 0 7 B p u 4 2 F k - l B q z j - F z m 2 R n 9 1 J 5 3 o h B 9 s 6 D x l 6 g X - 1 o G q k 0 H j u z b t 4 1 p H k 9 j B m 5 3 0 B _ l y x F j v r D _ v s 6 J j 5 Y 4 x 1 l B w p o f 6 p r p F h i 6 C z o 5 w E g 0 5 o B 7 v - j S g s j o R 0 y K 8 9 6 n J 7 3 q r B p l n x Q u l g v G u h w D k h 0 p D g z 4 s V y 3 m n B 2 - - v c 1 q g F 9 7 - 0 R q l n - H w 7 u B t 9 n C w z r k F q 0 _ t E 9 6 x k B 8 i 7 G _ h u L 0 v 1 x E 7 u v - B 3 3 0 5 B n o 0 _ G 3 o z 8 K 7 5 u M n w T 2 8 0 0 X p z s i H m t 6 B k - u s F q _ w j D r _ u n C z 7 t a v u 9 6 B y j j 6 B n w 4 x E u _ r X 8 u 2 z D - j m _ D k s p Y 4 6 0 _ K 8 o _ v R n h g s C 0 t o m C - 6 7 v C u - m x X v 3 0 5 C 9 u 7 i K 2 4 j l M l 9 g 9 B u K 9 g m q P v 8 m Y 5 y n w Q j x u f g 3 4 8 C 1 h y 7 B 3 0 5 u Q r k - 9 H - w t z B 5 h o P 5 k 8 - L 1 0 m o R 3 o y D g 4 l o M n 2 u Z 9 w _ 3 E 0 7 3 V y m y 6 K 1 m l w C 3 h 9 I _ r n C 2 w x q C o p j 5 B g 9 y I w 3 0 g C 3 1 4 t E x o x V p p u w C 4 6 1 0 B _ v x o B _ 2 k d p u u i D w z q j G 1 x x o H o h g _ E m _ _ D 6 6 7 8 M m p h J i k - p F l 5 n M q h r m F y l g w B q _ 1 H t l t 2 C o z 2 u D j 5 l S l - x l H v u 5 D s o j B k u 1 - D g _ y O m 7 i k B - 6 6 x C 0 l 7 s E 7 o z S p y - g F o r 7 I o q k 1 R l w 2 L p p r K 6 y 7 m H 4 k x u O v y v C y v 5 o T _ 9 - B s 7 9 o B _ v k 0 J s 3 u m T o 3 o k B k v 6 - K _ s g 3 G q 5 g _ D _ 6 7 y B 9 g 4 k H 7 i y 0 B z 2 q i B l k o 4 B n r n D v p t t R s m g N r o r x F h 1 _ s B k l 9 B k g 8 t B o x 4 6 H 2 _ i 1 E w _ _ h D 7 - 5 D z s x j G _ 1 o C o w o l X x l b - u s H s 1 j g N _ 0 j s D v o F m w i 9 U r u x w D o y i s E n o j a _ j j 1 E - 2 6 9 I k o s - B n h o C l k s 6 T 9 z 1 r B r x u D w 1 2 2 I n 4 s o T g 7 s 1 D 4 l n X 9 q z 2 B 8 g p 1 O x w 7 F l 7 5 7 Q i 5 2 j B 4 z y B p k 5 y K - 9 k Z 7 9 4 _ F g q E h o t m E h 3 p i F j j - X t 3 m x C t 7 j B w l B g 5 m 2 Q j 3 y e z t 5 9 E k h 2 p C n 0 u m B r p 8 q F j r z p K 5 8 V 4 0 - R 7 l 3 7 C u 3 y r C u 6 7 C z i v 9 F z x x u B k 9 u D 8 m m r O o q o H 1 p y p C _ q x 7 F _ v s 4 G 4 p 3 u D _ u 6 4 B u s o 8 D 6 w c k s l B 4 r 8 D r 4 u 0 D j 7 v h C 7 9 1 M 5 3 u h S q 4 6 h S 3 j u n C q i t y H u 8 0 _ K z 7 m Y q 8 h w P 8 s k Y y t P 6 k i 6 O s n w k M y t 6 B 2 6 m t E 2 8 z 5 B h 8 r M s r 4 2 B _ x n L p m 6 j B s 2 o g B t m y H g t l 3 C v s 2 w B t - x N k 4 z 1 C 7 s h v B g z 3 u D u 7 6 X k u 1 - D 5 w k i B 1 6 _ T q n 3 8 F 2 5 7 7 B q o _ L 2 m 5 5 C y s r k F p h c u r 8 V r 9 t q B 7 t j q C w _ 3 E 3 - 4 0 B u k p l I 2 7 0 L m r 6 a n o y 7 B h 1 p u H 7 5 g M 6 v r v B k u 1 - D 3 5 _ J _ 0 k o B p l i 0 R v 9 y S n w n u D r 6 6 1 C 6 l _ p B 2 7 i l G z 8 o 6 E m j 9 B h 9 n n B t k - g I 6 9 p D w r o 7 C 8 3 s 1 C o h v d 9 1 s w G g 7 k E z p _ h I n i 7 E w 7 1 g J p 5 m 8 E t v 7 W 7 _ 6 p B 9 l 8 p d 2 p E t o L z s z r Y 9 4 3 - B w j h t B r h w i I 7 - o 8 N i 9 2 J x z o i C g _ z - R l v 0 8 C v g s k B 1 w j o P 3 n 8 Q 4 3 k 0 J q 1 w S k v 9 i P n 1 - 6 L 2 m 8 E 2 1 4 W 8 t 5 z G - 8 j 2 L n y w 1 L n y w 1 L y n 6 1 L w n 6 1 L 9 u 0 m C k _ 3 g F i o 9 K 1 r q u L t 0 s 3 P g r _ H 0 l u q L v z q j F v r 2 w C 7 w 7 w G y w 7 p D w v w y J 9 l h p B 8 t h 2 B 2 0 p _ C m 7 k l F 4 s t C j i 9 v D r p l X 9 h 7 0 G _ n 2 k C m 1 h k E 7 4 x 5 G 6 _ - B n 4 j l K 9 k s 4 F 4 6 q h B 3 t 9 v B 9 i w u E t y 3 k B 2 g 8 L q 6 1 8 B - p L r 4 z v E z h y z C o 5 t D s 7 7 0 C m i 0 _ C z o o E u s 5 _ H j r q E m n Q l 9 0 f x 5 s 4 C h 6 k m F _ _ i H t s n v E m i y z E 5 5 u Z g t o y C 1 t p O _ r r r B u 8 j p B 7 g o l J t q 3 G 6 u w q D 3 9 k 0 F 0 h w l E h r g 1 B g 9 p r C 6 v m D m o 5 2 D r g i B k n - - E i 8 2 y D k w x E q m h I k s r g F o 6 s g F x 7 x c x 8 j W 7 5 s D u 0 3 r E v 6 9 m B 9 m 2 O v 2 s L 8 t i z E x q k R s w j - B h 6 k m F m y h G 1 h 8 u D k s h x C s k 9 g B 2 x _ n F u 2 h G t 4 s 0 C p g 0 I 9 r m - F r 1 r 6 D t y - _ H h g z S u 0 v u R 3 6 h h B t 9 u y F 3 4 n 1 D 3 s y k C q 6 p n I w h 2 9 D r - h K l y w o K 1 y l q G - D - w s 3 L 5 p r t H m s 4 k F 1 m x y B u n l 5 D 8 z x i O n - u m B n 5 p v C 7 x 2 9 G s j 8 1 R 1 6 - I 8 j 8 j J h 3 g _ L 7 l t w C n 2 7 v D 5 o x c i p t u I m r m g Q 2 g 5 g B 1 h j j J 7 s O _ u m r P 9 - r g N 9 x 0 G x q r 0 M 0 g 2 Q n j k 6 B m l x u H p z t C 1 q 3 k G i 8 p t D i j v s E p o p p C 2 N 0 k 6 8 F u p m D s 4 y 2 C 1 i _ F k s y n F 6 j - s C 6 5 l v C & l t ; / r i n g & g t ; & l t ; / r p o l y g o n s & g t ; & l t ; / r l i s t & g t ; & l t ; b b o x & g t ; M U L T I P O I N T   ( ( - 7 5 . 0 0 8 3 6 6 2   - 1 7 . 2 9 8 0 6 7 0 6 ) ,   ( - 7 0 . 7 7 7 0 9   - 1 4 . 6 4 6 2 9 ) ) & l t ; / b b o x & g t ; & l t ; / r e n t r y v a l u e & g t ; & l t ; / r e n t r y & g t ; & l t ; r e n t r y & g t ; & l t ; r e n t r y k e y & g t ; & l t ; l a t & g t ; - 6 . 3 5 1 8 2 7 1 4 4 6 2 2 8 0 2 7 & l t ; / l a t & g t ; & l t ; l o n & g t ; - 7 9 . 8 2 3 3 3 3 7 4 0 2 3 4 3 7 5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4 8 8 1 9 6 8 0 7 9 8 4 4 1 4 7 6 & l t ; / i d & g t ; & l t ; r i n g & g t ; 1 o 9 t - w 5 o p E v h r K u 4 g W t z q 0 C 2 4 7 g L m 2 u 2 R _ k 3 Y - - z H g w z m Y i g 1 P g 7 s t B 9 y q _ R 3 2 q M l 3 o p U s t g 0 I k 8 n 5 E t t 5 o a 9 i R m - l - Y v 0 x - F 6 0 n k B x q 2 _ I - 6 0 r C k 8 p o H 4 l 8 z H i 9 5 4 B 6 7 s 3 J t u 3 u C w u o 9 P u 7 K g 8 g - I 2 3 3 g H 3 - 9 i N 5 7 z P 9 u j w q C 5 4 p Z 0 x j s D i n h z C l 5 c 3 w 9 0 K - i t m F t w 9 y L r w 9 y L 9 3 v D s l i 9 H z q k r 3 C n p k l D 3 m t o H 9 p 5 h H l h 5 6 B _ q 7 i Q _ q 7 i Q v g x x J i w o b i r t B 2 0 h l L 0 0 t v N y y i D q _ q 5 K s t v u B r 1 v y E 2 4 x s K - 3 q U r r j p D 3 x g l E t h 1 0 B 5 _ g x D v k 5 w K 7 9 T y i x g M m u x 9 B t - z k N n 9 m 9 L 8 i f q 3 p k N 0 1 m 4 C l k m p G t z F w m j 4 U 6 k i g D 6 n i 5 H q 5 o y J 1 3 9 G g 3 p 4 D 4 w u g J m 3 r z X 6 v H 4 o r t Y 0 z v h I 7 s q 9 D 2 n R y 6 3 4 Z i - i G 4 4 x 1 C 1 v h t R I 9 4 4 7 K v j v 0 B t t r p L q 9 h p L t t 4 o L t t r p L q q y 3 B 5 n n o T v w j R j w s t b 7 u v y B 0 l t 6 P 1 l 9 w K 6 y 0 _ D o 2 9 s b 9 4 h s O s w i l E 0 8 t V m 0 j 1 F 6 q 8 x B m n - K 2 7 s x S l 2 u z N 1 9 p u B _ n 4 - B g z 1 u G 6 k 4 C j _ 5 0 E 9 9 9 8 Y n _ u L o q s p T - r H u 1 r 2 D 4 j 4 p O w u p K 0 h h 3 K 7 m t C y u h g G h 8 2 p H x m m s B n 2 g 4 V 3 o z H j j 2 6 F x - k 4 F 9 z 1 m D 2 w o l S v t g B j 8 p 3 N 2 3 x K r o 0 5 J 4 s - 2 N 3 6 Q o r 6 9 C 6 m h 2 C t m z 0 K 4 t 8 0 K v i u m C 7 h 2 h H r k s j J 5 9 s u D x 0 _ 4 X i 9 k 2 B m 9 4 4 M w i r u P g t r N 6 i 2 w C y v v h D k y m k L s 2 z j L s 1 u - J l r s F u 3 g j I s 7 0 y Y 1 K g r h 9 B 9 0 7 n R m s x 3 B 9 j _ 7 N q w h m P 4 - o J m i 6 0 Q n 4 h p T 0 p f 7 5 j 5 R 0 - 0 y N 1 6 m T u t 8 k X i 3 t h B 7 s C o i x p P p z u z N o v 1 5 B h g _ q Z m k u z B m t _ Z w s 6 2 G r _ v 3 U l 3 4 Y _ l x w N 8 m 7 Y q m 9 8 C _ n 9 0 L m y w 1 L q 4 2 l G u l _ 8 C h t 8 N m _ i t f m p x C r 1 4 m B j k 5 4 I _ 8 7 u O 5 k x u O 6 g - t B 8 6 w i J 7 l m 1 J 8 q 9 0 m B n 4 r 0 m B u s u D p p 6 I m 8 p j F 1 x D 1 x 3 p P N k r n 9 B n 5 n k B i x 0 r B p h 4 g B r l l f t g t s F m l n Q 9 k 2 l C o u q q C g 2 7 m C p 0 _ L k 4 3 D 8 l u z H j r u R i 9 i q L 6 w x F r 6 p 4 B z h i r D i t s l I q 6 m v B u j 2 g C - s w o G s k t 4 C x - h g D 7 i 0 a w 3 v 3 B 9 o l w J k i r U q 1 r 1 J 6 m v h 9 B y o o i H 8 7 5 x B 7 o o o P m x 7 5 M t h 4 C w 7 l q M n 5 v q M r r m O h 4 y i I 0 0 0 4 F 0 9 9 2 C o i k j P s n z 5 B 7 v i r b 8 w 5 N 4 0 v 8 U m g p i H 5 7 u E 8 6 k 9 G z r z 2 I 2 0 6 _ K q x _ z G z 5 9 z N q n 6 5 E 6 q 1 7 C n k s q K g q Y r 0 5 r W 4 l m 7 M y 0 5 p B q o s r W l q 7 3 G t o k D w s w o E x - o x V t 8 p R u l q 8 c r n r X 6 2 h u U 4 2 j - F t j - y I s z _ o Q m w z 5 B u l q 8 c - 0 - B h m s 4 W 0 o 2 F w r m _ B 5 2 9 g Z s 1 6 S r j w m E z u t 2 C 6 i l 7 K k w 6 4 B 8 6 w s V 5 v g m I - 8 g 8 C y 1 E 4 7 5 x U g 1 3 8 H 5 y h - C v h t x U z q o x I 2 x j z C p 3 l p T n 9 V n m y p I 3 0 r j D q s o y V 1 g s w F h w - o F - n 7 x V t z h p D 8 s 3 g I q s o y V r v q 0 B h i u C 6 p n v J z 9 9 s V 2 - l W 4 u x s O z 9 9 s V l 9 h F m n z 8 R l n i t T n h d m _ D w 6 x j X h s - o L u _ k j C 1 t - j X x o j 8 D m y 3 h I o q w - C w 6 r 1 K 9 7 E 8 j g q Z u 6 g i G 9 6 0 _ G 9 r r 4 F 6 m g x F v i _ F 2 x y 0 b 5 s - t B _ n q C _ z y 2 M i j j H m o 7 m G _ _ _ j L t j - K 9 g 6 j H l y t 5 B i 8 g w B w p m q D s z 8 U g z x k H n r 3 z F 2 w e 4 m k 1 B z l 4 r J v g 5 O x 1 y n I v p z N l q x R 0 m r 2 B 8 n w 4 D g 1 c y x h I 5 5 8 l C 1 9 s 2 B l g k Q u 7 h i B x g _ 9 F v n j a q u u 7 B 3 z p B 2 6 m n O h m q y B j s h v C 8 m r r E h 9 - Y s r 0 c r n h 5 B z k z K 7 q h p B - 1 h 5 O 5 n 3 G s o 9 y H 5 9 4 n F 4 0 s 6 C 1 k 6 o P 4 1 x u H w K 6 v q i J n i o m K t i q u H p 2 1 m M w W x o 8 i H s m 4 _ H 2 9 T x 0 6 k M o 7 - 6 C 7 h v M 9 g x g M p l x O y x 5 q C 4 g 7 0 C x h - t C 0 q - P m i y D 1 9 s 2 B 4 4 _ 9 B n h l m B x r P i o 9 q D 9 7 2 i B r i 0 v E 2 8 0 r N & l t ; / r i n g & g t ; & l t ; / r p o l y g o n s & g t ; & l t ; / r l i s t & g t ; & l t ; b b o x & g t ; M U L T I P O I N T   ( ( - 8 0 . 6 9 1 4 0 9   - 7 . 1 9 8 8 8 8 8 2 0 9 9 9 9 9 ) ,   ( - 7 9 . 1 7 4 0 9 2 9 9 9 9 9 9 9   - 5 . 5 1 5 7 8 9 9 9 9 9 9 9 9 8 ) ) & l t ; / b b o x & g t ; & l t ; / r e n t r y v a l u e & g t ; & l t ; / r e n t r y & g t ; & l t ; r e n t r y & g t ; & l t ; r e n t r y k e y & g t ; & l t ; l a t & g t ; - 1 7 . 6 4 4 2 8 1 3 8 7 3 2 9 1 & l t ; / l a t & g t ; & l t ; l o n & g t ; - 7 0 . 2 7 7 5 3 4 4 8 4 8 6 3 2 8 1 & l t ; / l o n & g t ; & l t ; l o d & g t ; 1 & l t ; / l o d & g t ; & l t ; t y p e & g t ; A d m i n D i v i s i o n 1 & l t ; / t y p e & g t ; & l t ; l a n g & g t ; e s - E S & l t ; / l a n g & g t ; & l t ; u r & g t ; E S & l t ; / u r & g t ; & l t ; / r e n t r y k e y & g t ; & l t ; r e n t r y v a l u e & g t ; & l t ; r l i s t & g t ; & l t ; r p o l y g o n s & g t ; & l t ; i d & g t ; 6 3 7 5 3 1 4 5 7 5 8 5 1 5 2 0 0 0 4 & l t ; / i d & g t ; & l t ; r i n g & g t ; 9 0 s g o 8 4 m v E v 2 L g 3 3 W k 9 m J m R 6 0 5 w W g w 3 E 6 k h T h t s 7 H h 4 4 u B 9 o t 4 B p _ 0 2 G z j v 3 B k _ 3 k E x 6 9 N 6 5 8 z F u j - F m _ g 3 L x w n 8 u B 0 3 h u D i h j g C g r 9 W 7 l t 5 G 8 1 T u 4 l 3 R v F w w v 7 D r v q 2 E t 4 E s - x 5 M 7 n r b 9 x h m H s q 3 4 D h n 9 r V j 2 B t q 9 r L n y 0 O j z q 9 F u r 8 p C y k 8 k C 9 s 9 D 4 q p u I _ 5 0 B 5 m 3 0 B 4 i m p I 5 o h 0 F l g n Q z o B w i 3 k a g 2 o E x 3 m V v z 0 J n 4 r _ X M n 2 t i a 7 2 1 C 0 _ 5 - B 1 t g p T x u z j D n 5 h B l u o 1 U 9 l r c q p r 8 E - 8 s j I o s r 1 C 1 k l D q h _ u H 8 k h 9 L g 7 7 j B r v 7 t D t I z q g 3 F _ 4 0 1 C i 7 4 r I u 8 r 2 F k 6 o k F m 8 2 U g 1 z h D u 0 q g C 9 - 5 _ N v _ z D l 6 j 9 C 8 y z z G 7 z k o B _ t j a x q 4 l M s 5 S t 1 0 w T n O h _ - l K m l u a x p 7 i L 6 8 y s C o g n 4 C q z Y r 5 t n H 3 5 6 E g m j o K u 9 i 3 C p h x X q i u C G g 6 1 i Q s _ r B u 6 v 6 F 8 r x O _ x j s B 8 y 7 9 E n m p q C - 1 v v D w 0 k T 5 i k 3 D 8 _ 3 z G n 9 s o K 8 9 5 X 9 2 q C 9 0 6 n K m 4 u a r m 4 o C o 0 w 7 F y 3 5 d 6 t q R g 3 w 8 G n p 9 r L y 6 m s L - t l _ E v w 5 m B t p x M p 9 6 q C h 5 0 h E n 0 k C q p x r F x 7 k I o 4 q v E u l m 8 D y l 3 y E q y 8 K 8 y g I q - g 1 a r w 7 8 C 3 5 w _ L 7 4 k v E 8 u 4 y C 0 2 i K 3 q z q B - q _ z G k p q x F n p k K t u G u 0 j g T 0 l q v B o 0 j G w s r D x s v p V - i 1 t E z n 9 n C g 5 6 _ F g r t d - w - t E 7 u S 0 - 3 n C v 7 6 5 C j r v k C t p j 2 C h n C - j g p K g 9 D 4 w 5 y C u m 8 o C l p 4 O h 4 o 9 F h 5 8 0 B 7 0 q r C s 5 n h P z g v v I 0 4 N p u s z D 8 0 0 G 7 q v 9 O - z s S y w 6 T 8 m _ N q q s s W i 8 s R - 8 8 j B t _ g p G u o n 1 B j h v p E 4 2 1 M y 3 0 9 I w c t y _ b h n 3 j B 2 y r s C m u 9 B n t _ R 3 2 - U 3 x 1 X h i j H _ - 7 x B 7 y 0 t B t 1 x h C w 2 x u B 0 i j o E j u o M p - 2 t C 5 v m 8 D 1 g t P g l 5 p B p r r C 7 y 1 p B r i g 6 B w j B w r n g C 4 1 3 4 E z _ g V l m z R z k 1 o C 7 w 3 C u y u d k o 4 P 3 - i _ I v g q n D q w M y v w h D w _ 7 g B q t 1 h C c k 7 6 r S s m O w j 4 _ J j x O 9 k 8 h C 7 z x m O g g h B o v 4 J q g o v B o w 5 m D g j b 7 r 9 w E _ g 4 j F h h _ 4 E - m n C h _ g h D k t 5 C 2 t j r I r 1 g y G t l Q o h t 7 G 6 j v 6 G v 4 O g p m k B x h 5 z B z 9 r g C t k o s C m q j l E k u 6 2 E n p m N v _ 5 1 J - - 1 4 B j z z l K u u _ c s v m u K 2 j u o B x i v 7 Q u v 0 J 4 w m m V u y n R l j 1 _ O v x z m V l 5 5 F u p _ m G m 1 0 5 B 8 x i z M n t P y 3 q - 1 B r k p o H - z 9 3 B t k n j o B x 9 p _ H x z 4 N n j O r 4 z n b 9 m x p D 1 8 x s M i l g r M z v k d 5 3 y J y r - p L k 3 w C u g 8 v J w r - p L g t q - H 9 6 2 V t p o 8 S 2 j x K l y 3 E q r 5 z P w u g j V 8 - M z u l 7 D _ s r w K 3 1 k p D z 7 3 h O q n w r I 8 c 9 m 4 r I m l 6 _ J u x 2 y I y r z 3 J l _ m 5 I 1 9 3 w J i 5 5 - I _ 9 _ p J h i v m J q 7 - i J 6 k 4 t J x - 6 7 I 1 i k 1 J y z p 1 I l m 4 7 J 5 k g u C 5 z m g B 3 o t q U 6 0 m 9 B g _ 1 4 J 2 - w _ Q t 9 x I _ q n W 9 l n p a j z p j B 3 q 7 t G 4 k h n H g 9 w b v g 3 l N n i l m E i 0 0 j D - 9 k o K 6 - t o K 8 - t o K 6 - t o K j w 1 P r 9 N h n 4 H 7 _ 9 g S l 3 w L 5 7 3 g B v q u 7 F 0 v u j E o o p n F x g w S i m n j H - 6 s J i i s 8 D x h m m L n j w C 9 4 p T 5 x k 5 C n p p P 0 q p h E q o s x B v s p F m s 3 t B p 7 r 1 C k 0 h F j h y O r u r 4 W v q - z D _ u 4 s C m p 4 9 C v 7 5 s U 7 m o Y 5 k 8 o N 4 i t s U j 5 l K g z n E 2 h q z V m 2 g o D z 2 k t P s 7 6 r G 1 r o C 2 z n U p x w j B w k 3 - M l 8 0 o L t j 4 C 1 l m m R w _ J 6 q 2 y B m u r n R p 9 r g D 9 n 8 k J k q u 1 W s 6 3 K r 7 i v R p o u 5 C q j _ u B 2 5 z V n m 5 3 B p k G p p y K 4 r r q B k 8 m C k q g F _ 6 3 K 0 8 n I 7 i 7 C 0 1 m - C g z _ 2 B 0 0 9 W m 4 0 N 8 3 4 o F 5 u j f v w n p B 8 v r r I m 9 9 S t j 7 C i o r q B 7 - 6 N t p - B u 7 u V 8 - l a 1 7 u D p k i E k y 0 M u u z K o v o 2 C 4 t 4 C z x m c 6 w u k B h q 0 4 B r q X _ 4 g m C v 7 i a 5 x v R w l - k B p - F o i i u C i t u k B n 0 o R 1 q s V s 4 o p J j s 6 m D r 1 x v F o i 1 r H 1 k n d 8 j l y M j 2 7 v C 1 x w 5 H o p - i E x 8 p 3 B s t m 8 B x 7 q B 4 r 3 f 1 k 5 E _ 9 l r H w 7 u R n x w Q 1 l j B 7 - 6 N x r y k B o y z V j 2 8 Q 6 q J 7 2 G m h y D s j 1 1 B u 1 q P 0 i k I 2 5 4 H - k u I 2 u 1 w B 5 q h 7 D y 9 D i b 0 h n - C t x p 3 B 2 3 2 x D 9 t w D t p w D 1 6 s o D 2 - 2 6 B u 7 B w p 7 G 2 r - g B - y y k B g 0 u R 4 2 l 3 B k t z Y w 8 0 L j t 4 4 C r _ r Q t g v 8 D o 4 7 L h z k x J _ - - B 6 m 3 x D v h m E 7 9 y 0 Q g p 7 e q q v R p p y K 0 z D - l j s B 7 l 6 N n t 6 N x g x V w z u F - j r F 7 l x R j l k f m 3 l B z 8 - 4 D y m s _ B i u u w B 2 r v d 7 v r 5 C n l t 9 E w h x o B y g p B 5 h 8 w D t h 8 w G 0 k 7 _ R g j 7 G y z z j W 2 g u w L _ p 3 2 B h q m j W t l - v G j w k 0 E k _ k j B g v 9 r P k z i X o 5 9 y R 6 _ u 2 L y p o 0 C s y u u Z 7 - 2 c v 5 _ h B 1 0 t j K s n 2 u J m 5 q 0 E k 1 l U p 1 u n N 2 l w 2 B & l t ; / r i n g & g t ; & l t ; / r p o l y g o n s & g t ; & l t ; / r l i s t & g t ; & l t ; b b o x & g t ; M U L T I P O I N T   ( ( - 7 1 . 1 8 4 8 0 8 9 9 9 9 9 9 9   - 1 8 . 3 5 1 8 4 5 3 8 4 ) ,   ( - 6 9 . 4 6 2 6 3 5 9 9 9 9 9 9 9   - 1 6 . 9 3 7 9 3 1 ) ) & l t ; / b b o x & g t ; & l t ; / r e n t r y v a l u e & g t ; & l t ; / r e n t r y & g t ; & l t ; / R e g i o n C a c h e & g t ; & l t ; R e g i o n S o u r c e s   x m l n s : i = " h t t p : / / w w w . w 3 . o r g / 2 0 0 1 / X M L S c h e m a - i n s t a n c e " & g t ; & l t ; r s o u r c e & g t ; & l t ; r s o u r c e i d & g t ; 1 & l t ; / r s o u r c e i d & g t ; & l t ; r s o u r c e n a m e & g t ; M i c r o s o f t & l t ; / r s o u r c e n a m e & g t ; & l t ; / r s o u r c e & g t ; & l t ; r s o u r c e & g t ; & l t ; r s o u r c e i d & g t ; 1 2 & l t ; / r s o u r c e i d & g t ; & l t ; r s o u r c e n a m e & g t ; W i k i p e d i a & l t ; / r s o u r c e n a m e & g t ; & l t ; / r s o u r c e & g t ; & l t ; r s o u r c e & g t ; & l t ; r s o u r c e i d & g t ; 1 3 & l t ; / r s o u r c e i d & g t ; & l t ; r s o u r c e n a m e & g t ; G e o N a m e s & l t ; / r s o u r c e n a m e & g t ; & l t ; / r s o u r c e & g t ; & l t ; / R e g i o n S o u r c e s & g t ; < / r p > < / V i s u a l i z a t i o n P S t a t e > 
</file>

<file path=customXml/item7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P a s e o   2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2 7 9 4 3 4 e - d f 3 b - 4 3 a 8 - 8 8 a 6 - 6 a 5 0 2 8 1 f 6 a 3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 - 9 . 1 6 1 6 2 4 2 8 1 5 7 6 3 1 5 8 < / L a t i t u d e > < L o n g i t u d e > - 7 5 . 8 3 2 7 2 9 5 5 5 1 0 7 6 1 9 < / L o n g i t u d e > < R o t a t i o n > 0 < / R o t a t i o n > < P i v o t A n g l e > - 0 . 5 < / P i v o t A n g l e > < D i s t a n c e > 0 . 3 8 7 3 5 8 8 4 2 2 0 4 8 5 1 1 7 < / D i s t a n c e > < / C a m e r a > < I m a g e > i V B O R w 0 K G g o A A A A N S U h E U g A A A N Q A A A B 1 C A Y A A A A 2 n s 9 T A A A A A X N S R 0 I A r s 4 c 6 Q A A A A R n Q U 1 B A A C x j w v 8 Y Q U A A A A J c E h Z c w A A A y U A A A M l A W Z Z 9 g I A A F c D S U R B V H h e 7 b 0 H m G T n W S b 6 V s 7 V O Y e Z 6 c m j S Z r R K I w k S 5 Z t G U c Z G + + z r I E L 2 A 9 L X p Z l 9 7 K X B Q w s y y 7 s g m G 9 x r A Y v H C 5 J B v b W J I l S 7 K k G V m a n H O e z r G 6 u n K u + 7 3 / O a f r V H V V J 7 V G I 9 z v z O k 6 d e r U q R O + 9 / / C / / 3 f b / n G q 4 e K e A f A a r X i A / v 3 4 P i g D b E U k M 8 D h U I R x e L c h a j 1 a q D y v Y F q 2 1 3 2 I r a 3 Z z A R y c G P G R w 4 c A D b 7 3 s c z k A z w k k r 6 j 0 F d A b y 8 L k K + j c 0 D I R t u D L u Q P V f k m u S T 1 p c Y V j j A 7 h + 7 Q q 6 u z r R 1 t 4 G f 8 C P u m C d v t f y k U q l M T M T x p k z 5 7 F 1 6 2 Y 0 N j X C 6 / H o n y 4 M i 8 W i r y 0 M 8 7 6 8 h f J o k C 1 Y M B W 3 Y S R q Q 7 O 3 q O 4 H t x H G / u Z X 8 8 L n L f 9 h s 2 m L 0 5 7 G + K 1 T a t + 7 G X c 9 o d Z 1 t u G e 9 W v x 2 g 1 5 Q D m D S A U l + O a F q P V q o P I 9 U W 1 b J Y x 9 4 t F p Z O I z s L m 9 c H u C c L r c a r s Z J F d b o I B Q w o p 4 2 o J E t r Z Q F g p 5 p J M J 5 H M Z t N X Z s K 3 H h a B H B E r / f C W Q y 2 U R D o d x 4 c J l E V A L W l q a 4 f f 7 4 X a 7 4 H A 4 Y X f Y Y b f Z R W h t a l k I B g E W Q r X 9 j G 0 3 p + y Y E K J F 0 8 I Y g b G d r 8 Z C k F R c 5 3 m T X H Y 7 5 L y B y d s n 1 T 2 7 G 2 H 5 p w O H F 5 a o t w H t j Q F s 3 r A V J w Y o F B R q T S N V k o m o 9 U q Y 1 w 1 U 2 1 a J x e y z 0 q A Y b W 3 L o L O u X N O 9 W f B a c n I T s 9 m M e u W S S q U Q i 8 Y V 2 U L T Y a X N 2 t p a s H b t G g R E Q 3 q 9 P i X Q C 8 E Q / v l Q u Y / x P p 6 x i M X h 5 B b s 6 s z K u k t t 5 + f G P g a p u J i J 5 X A A 4 a F T d x 2 x 7 j p C N d Q 1 w F 6 / E c m 0 o Y 2 q a y Q u R O U r Y V 4 3 U G 1 b J R a z z 1 u N n R 1 p t A b u / H n w H p N k 8 X g c J 0 + d w c Y N f W h u b h J t F p g V 7 o W w m P 0 q 9 z H e 0 3 Q 2 E 8 o A 1 8 1 L S W t p p C K 5 Q v 1 H 9 L 3 f f t w 1 h G p o a A D 8 G 5 U 2 y m Y 1 b U Q B 5 2 I Q i q j 1 S p j X i c r 3 l V j o 8 5 X G f L 8 X c B W x v i U r v s b K a i c D F M L F I p G I Y 3 x 8 U s z E i + j q 7 I T P 7 1 P f 9 3 j c c D r F T B Q p t o h E 2 8 V E 9 I h P V k u T z f e b 1 T 7 j t r x c / r E B F 2 I Z 7 Z j G f n y t X P i 7 / G m S S k 4 L U 7 f f f m I J o Y 7 c W a m q g M t X D 2 / j R k W i l d J I l e 8 r s d D n K 4 H l / I Z D X J i H 1 6 V g r y 6 f b w k o m N X A 8 0 + n 0 8 h k 0 r L O 9 w V Z z y j T M C s P i 6 8 j w y P o 7 O p A T 0 + 3 m I l B / Z t z U e s 3 D F R + z v e H b g u p x A c 1 P j O / V i 4 2 W y m A 4 R I l F x o 8 h Y L 4 j m 8 H L N 8 8 + P Y Q y u 5 0 I 9 C 2 Q x 7 S X C L x l e C 6 s R g w 1 s 3 b D F T b Z m C + z 9 4 M V v K 4 J N S O 9 g w a f W + N l l o K K K i 1 k E w m E Q p N 4 d T J s 9 h 7 3 x 7 4 f F 4 V 6 J j v O w b m 2 2 f u Z x b c C N l V E M P 4 z P x q X g x T k K T i o o I X t 4 6 q f e 8 k 7 m B b W E L T m n 1 w N + 6 Q B 6 O Z d 7 l c Q T n K e W G W m V S 1 N B U X A 9 W 2 G Z j v s + X C f M y V P G 5 7 s I C d n W n k i x a k c x Y 5 t v 7 B 2 4 S F r p O m X i g U U p r B I f Y W h X k x q H U 8 Y u 7 v F d H m C u M 9 G 5 O Y P P X X a r t Z J g w Z 4 U L Z 4 Z L N F p R M i S u I Q M c + t P b t 0 4 9 1 Z y C 3 g z f i z i w t 6 / a p i z S I l M 8 X y 0 h U e c O M h T C v E 5 X v z Z j v s 6 X C O N Z K H r M a R i N W n B p y Y S Z p U S b f I u X z j s F 8 D 9 x s / g X 1 9 X X y v I r I Z Z c e a T M f r x q M 7 V 6 v F 9 9 + 8 W V 8 7 K M f x n s 3 p f D u D S n Y r K X v c j E T i 0 t e H L F c r q i s n 1 g M C H b u Q 2 P n R j n a X J l c 6 c X K B / d W L 0 1 d G 1 H X d Z 9 q N X i R 2 S z D u F q L U n k z j B t k 3 F D j p h m o f G / G f J 8 t F v y 2 c Z w 3 e 6 y l Q N w A 9 D X l s L 4 5 p w T m b o d H B H 3 P 3 n t x 4 c I l R K N R 5 W 8 t F 7 X u N e X g + e d f w P v e 8 z j + 4 v / 8 v 5 i a m h K B L e K x v i Q e X 5 8 s e 0 5 c D B k y t B W J R V n j q a X z 9 a j v v g 9 W u 6 2 q j K 7 Y 8 v R r R 9 + y p + e U l s z T t F 1 p I 0 b v q v U j c S F q v R q o f G + g 1 v a l Q D v E m z / O c m E X A m 1 t y 6 E t I M 7 k O w j R a E S W G I 4 f O 4 m H H 3 l Q N F b D v J 3 D f P Z E r a i g G Y Y J y e d L I j U 3 N 6 v 3 l a b l l Q k H B s K 1 f S z D t + J i s 1 l U q N 3 h K G J 6 4 L j a b 6 V h + 1 c / / h O f 1 d d X F M 1 r 7 0 P R 3 m o i U z m R j J t r E M J 4 J W q t m 1 F r + 1 K w E s d 4 M 2 j 1 F 9 A i J N r e k U O d + + 0 P R C w V D J 9 T Y F v b m v H G G 0 d F U B 1 w u d z y a l e f G 8 J t g M G M c H g a Y 6 N j s I p K Z n R u o e w M j Q g 2 P P / t 7 2 D T x v X 6 1 t K x m 3 w F t A c K K q 1 p Y V h E 7 r T F U 9 c p W t a D d H x a / 2 x l Y H n 6 u 8 d W V K p c v k a 4 g u t 0 H 6 m 2 V j K E 2 X g l a q 2 b U W v 7 Y v F m v 7 9 S C L q L 2 N W R g U t a y 3 c i G E J P J B K Y n p 7 G 1 S v X 4 B J r Z P 3 6 d Q g E A / D 7 / G V E M Y S f 9 z 4 t 3 w t P h / C d l w 4 o g d 6 5 8 x 6 l f X x + v + r X I g p 8 R v p z 4 n d o v j F o d f 7 8 R a x b 1 6 u y O H w + n / r c T N p T Q 0 5 M J W j S l b Z x 3 b y U o o F a R J B h 9 u j Y e f E D U / o 3 3 h w s z 6 w g o R p 6 9 i K l J 6 4 y 4 L B K p B L Y j 5 P N p N U 9 s d s d e G R D E X 7 X 2 3 t O b w a 8 j l g s K o Q K Y 6 B / Q D R P B D u E H E 1 N j U K O g H L R q 4 H C z G f B 7 w 4 M D C I S i Q o Z X Z i a D K F v 3 R o 0 N D Z K Y 5 x V f h k 1 X i w W V + 8 z 6 Y z y 0 8 L h G d n f C a f T h f v 2 7 V H k N Y 5 r 4 P S w A 5 P x + U P t J J a 2 a B 3 D 4 h J i 8 t a b N w N X h F D + 5 j U o 2 p q V V q I l x 5 t d S S b C v E 7 U W j e j 1 v b F 4 M 1 8 d y W R z + e Q T 0 e B 2 A B 8 C G H t m j X w e 5 3 K N N J M J M f s g 7 5 b w H N m K p J x D 7 X M F c 0 s 5 X k a W s N 4 T 2 K M j Y 2 L 1 k p i z 5 7 d 4 k / V L 3 g 9 4 Z k w X n r h Z f G / H l L 9 W P y 9 2 7 c H M D I 8 j E A g g N 4 1 P X J / X O o c a F 7 a 7 T Z 1 r 0 g E / v Y r L x / A E + 9 5 X P l u B o z f n A p N 4 d U r N t Q 1 d c x u 4 6 t 5 v a S t a H p q 2 R b F 9 D C i U y N q n + V A C H X 8 T U l d f f c e F b n j v b 1 b t N J y v / d W w Y Y c W j 1 R N L n i S C V i m J i Y w t D Q M O r q A u j r W y f C 5 F N a i y F i C s z d A G o I J t M e P 6 4 N m W C q U T w W Q z 6 X V 8 J O F R Q W 7 d T U 3 I S Z m R n R T N o r 0 d r a i m 3 b t m j 7 L Q D 6 V M e O n c C O H f e o 9 D N m w J N Y N C l p N v K e U P D 5 T M 2 E I C K R C C 5 e v I x m 0 Y p r 1 q 6 Z v X f U a I Y G T S Z T G M U G R F K l 4 A R h r H M x a y s e g r 0 C U 7 d P q P 2 W C s s z r y + P U B 3 r d y I a s y s i c b k b t N J y v / d W g U M 5 1 j T k 0 O A V M 0 8 e F u 8 P W 1 Y j p S e R S G F 8 f A K 3 b t 3 G l i 2 b 0 N 7 e K g + Y E b D y 6 6 B g 0 c R h H t 1 C T v x K g U L N n L 5 n n / 2 2 G k v V 2 t q i O n M p j 1 Y 5 B 6 t + n s Y t Z y Y 4 r + / y p a s 4 d f o M n n r q Q w g G 6 x Q h 5 g O / Q y K e P n 1 W 8 8 G E h F y o k R a D m J D 8 w v k L 6 O 7 p k v v X o e 4 P 7 / H I y D A u X b q m r u O R R x 4 U w m t j 1 8 Z i N g z q U U G D X I a m 4 k J t x Z / m E h 1 d O q k s z y 6 R U P z R u q 5 7 V W x f M / F K W o m v B N c N 4 a 5 8 J c z r Z t T a v h C W + 7 2 3 A u x P 2 t C c Q 2 e Q / U n 6 x i p Q P l U 2 p y J f 1 A a H 3 j i i i K Z d C + 8 l 7 7 U 8 W G k y G x r q R Z O t R W N j g z K B t K E V F I a S U K w 0 M v J w 4 / E Y C m L a x W M J D I s Z N i o m X T A Y F J N u l w h 9 c A 6 5 a S Z O h 6 Z x 9 t w F h O T 1 s c c e U d n q H H s 1 H 2 g u Z r P 0 j y I 4 e f I 0 N m 3 a g H V y v Y F F Z L q T 9 D e u 3 8 T g 4 B D u F V O T A Q 6 S k V k c B 1 5 9 D Y + + 6 2 F F G H Z G k 9 z G 8 a J p G 4 7 0 a x k e 5 m W O t n K m E R o 8 r 7 6 z G A i h T i x a G j 3 B R t i 8 a 2 a 1 E j v O K A B c D F I R x j Y D t d Y N V N u 2 G C z 3 e 2 8 l O L p 3 c 4 u Y e I v s U y K p U q m k 3 M 9 s z X u T F o f 8 2 r U b S p v t 2 L 4 N L a 3 N s p 2 a i w 9 e t J e Q z L W E 9 J / F g O O k O J S D H b f Z T F a Z V 1 l 5 6 D y f D 3 / 4 + 3 Q B 1 S J t Z l A j 8 H v n z 5 1 X B N m z V y M f / U X K C 4 W V A k 8 t Q j + M D Q P X p 6 a m c e r U G e V f u j 0 u O G Q f X m d j Y 5 N + 5 O q g a T g 5 M Y H D R 4 7 h 8 c c f 1 X / L o c y + M 2 f O o q O j H S 0 t L W q b c X / M r 4 l 0 H g e u F O H 0 B N V 7 Y 9 F I Z f R b C e m H T 6 r v L A T L s 2 8 s j l B N v f f O p g y x 9 S S B D B K Z F 6 L y l T C v G 6 i 2 b T F Y 7 v f u B P i s 3 r N x n h A s T 5 2 j e B c R L r 8 x V Y T D q w 1 J S G f 9 y C T H c O 7 A J J 5 4 4 g l 4 P W 5 8 5 + B x M c O c u F + E 1 m k X 4 S j 4 0 C B m Z i U G Z m z o q c t j P C r + T S 2 3 p o K L 7 L S l U H 7 1 K 1 / H J 3 7 g Y 0 r I j P t O f 4 o m q K + G O U e 5 o E m r / J f R c V y 5 f E U N A S m K N e N y O V W I n I 3 B 6 M i Y H E c r E R C e n k Z 7 R 4 f y v a i F j e B D Z C a s T F 3 / P N n s Y T E Z v / 3 c C 9 i / / w G 0 t r W p / X m + x P j 4 u J z D G L Z u 2 w o n m W G C d k 1 Q i b 4 n T 5 0 D e t 6 v t G 4 5 q U o m Y H L y r F y b a J J 5 Y P n W I g g V 7 N R M v L d b K y 3 n O 3 c S T 2 x I y Q P Q 3 + g o i q K y 0 D K S U 5 8 R h 9 6 d t 4 r A V E i v C a y / U O 9 m + k w a Q / E R t P r a k c x 4 Y b f l U b C f R T h h x 9 j t q 9 i z 4 d 3 K J O I z G B G B u T E S w 0 M 7 e + T 3 R R P A j p m 0 F T Z L U Q h W R D Y v w o G M m G / S G g p y F j l e M Q G H 0 y v a J 6 G 2 G R i O u t H m T 6 v v E m O j E y L M 7 P f R y E O N q F 5 t 0 u J X X m w V K F 9 R i F U s 5 J U 2 z g l J B 8 Q 8 q 6 s L K l / J 8 A s Z A K H m Y l C C E T 8 K s g G W C u D v G i S p B O W C w Q 0 G U P b u 3 S 3 H r p / 9 P r 8 T E 4 1 5 V n y 0 b f d s U 7 9 r P g 7 X q e V e f v l V 3 H / / f R j P t s k 9 K E V d u f B Y 7 L c i q V i S Y 3 q g t r a a l 1 C + h k 7 A 2 S Y / q G k l g 0 y V m o m o f D W w 0 P v F Q H 1 j G d + 7 k / C I x n l 4 X U U + m 3 H K Z j m Q b d P p Q T S 4 u v U N J U R S F t X h S w z H z 6 H Z v R 7 J 7 D S i u Q m 1 z W a R B 5 3 f g o n w Q X Q F d q C x o V F t J 2 7 2 D 8 L q 8 K G 3 v X q 4 m k d N 0 V / L 2 O B 2 F D C d d K C 7 T v w 8 u 2 s O q Q h R J r g 0 F c D 2 1 q T S N F e v 3 1 C B E 7 f L I 4 9 C y C 3 + 0 m T + K r J C z E o 0 u v q Q z 7 W q Q Z N l l y 7 P k G Y e y Z O X H 6 D G Y I C D H b q U K c I Q Y j O o K W e m Q 2 h u b a t 6 b Q S P T a 1 6 8 u Q Z b N 2 6 S Q U h D B + P 3 9 E + j + L l V w / i q Y 9 8 q O w 4 X G c x m 7 N n z 4 u W e 0 i + Z 1 f + V U z u F c n E z / l K E 5 C k Y m d w L R P Q 8 q 1 D J 4 3 H X o a m 3 t 3 i 8 G k m H s P h P K F K I n E h K l 8 J 8 7 q B a t s W w n K + c 6 f B Z 1 P N z C v M y E O o r A 9 R c T m Z n J h q o v n r d S L V w m D s t H q d n o q i K 7 g N H n H 0 0 x b / 7 P f o h 4 S k l T 7 w x l k 8 + d h 9 K h R v a J N K k E D U M D Z Z T g 9 b 0 R 1 I I + j S t F d t W H D p y n X x 4 b b r 7 0 v I F d K w i h q e y F x C p h B H j / c B / R O t b o T T J q a r f i o D 0 d P o 8 m v H 4 H c W C 0 M O D C K Y C W E G M z d e f P F l M Y v f p f y v S u L w O E 8 / 8 z w + I n 6 g s c 0 A A x n p d A p d X V p j F 0 3 Z c H T Q p f b h o m k q E k v r s 8 r F + 5 G O h 9 S + B q o S q q 5 z t / K X N K 2 k E c l M J s K 8 T p i 3 V 0 O t 7 b W w 1 P 3 f L j w u Z l 6 t E b Z F I Y v F X r q O T D Y u Z p L 4 D 8 w m l 1 Z + P o G i h i r Q X q z A i V d u 4 U M f + I h 6 s M R U w g q f s w i 3 6 X c o F E P j 0 2 g I u N F g 6 v S c h d x b + g I k F T E Q v S R / s y I 0 B d T Z 1 8 N N i d E x E n M h 4 M w j V X A j Y J 3 B h Y t X c P + + v f q n 8 6 B C 3 s W 4 U R W g x H J C X n 7 / y u Q M 6 r z j c N k T 6 A n s 0 v e a H 0 P 9 t 9 D W 1 T O b o k S Y C a G B 5 l 8 Y r 7 7 6 G h 5 6 6 H 7 V 6 c u R D R b R L m p o h Q 5 j C A r T p 8 z D + C O R G d W N s W v X T j m 2 p p 1 e v u Z R G t u s r Q w T 0 O 3 K I T w s / p c O y 3 M m Q j k 9 X j j r N i l / i e l D R k i 8 U j M R l a + E e d 1 A t W 3 z Y a n 7 v 9 1 w O + J i 6 s m N r p Q g g n z Q n 3 2 u k E J W W n K P r W 5 W 2 2 Q z 9 2 J d Y 4 U G M 0 H u t v g / C f V g o 6 k p X D o 9 g O 3 i B 7 B / 5 + q k D b 3 1 e R F I Y C J u R U v F K F + G o b / x z M t 4 6 k P v l g c / f w S Q 9 3 w 6 M y g C r 7 W 2 s V Q D H G h F o 9 s C v 5 C J T 8 R i 8 y E U z + P 1 1 4 / g + 7 + P G q j 2 8 R Q W + N g A B f X c i B M b W 7 L q d + L i + / G 6 a S 7 S j C 4 U L Z h O W F Q S L E G T s T J c X 3 l t v J 6 I m H c X z l + U / X N Y v 7 5 P h f H Z D e A S k 5 W B E H Z X 3 L r d j y f e / S 7 V D 8 a I J T u W 6 d P R / H v 9 u 4 f x 5 P v f J z 6 d 1 m c 1 F B Y N P e G e Q y q e C r k Z G d Y 6 w G 0 / 9 J m f + i y v 3 m Z 3 w 1 m / 2 U S m O x / F W + r + d w M 2 t U b k w R e U f 1 M G P n / T c 7 d a x O G 2 u J E r Z h H L T s h D s a K 3 r l W u m Q K h 7 1 Q B k t R m d S K V S O P o o T N 4 e P 9 + a U 2 1 4 E C T t 4 g j A y 5 0 1 Y l P k h f H W h a z l q I f s H n j O i V Y L 7 x 8 G B v 7 G L C o r k o p I B 5 7 n T p H u 9 W B N l 8 L m v 0 e e J y s 1 + d A J O N S W t D v k t + J T 6 G h q U W 0 R A 2 1 b E C u q S j y k x d i s x O Y G j G X o V l M Y T R r G K h h K z Q J u f B 3 u H A 9 J 9 d E k 5 E J x L m C R W 3 j N c z M R K r 2 b R n E 4 q t b H B 2 G z I P B g O r 4 Z U 7 g m j U 9 c H v c K t r o 9 X p U n 9 q J 4 6 d U q P / E 8 Z M q L 5 E h f w Z L I r E Y 0 q k E m v R h I 1 5 H D t 7 8 K I Y j T t H s 0 o o p 0 I R k h 7 a Q K t i O Q m Z a N N T h U 8 W 6 9 q 1 I Z 5 2 z / l I 1 I h k L Y b w a q H x P V N t W C 0 v Z 9 + 3 G P 7 x O 8 w j 4 5 P 4 t 6 n V X Z w Y t / p J 2 i E k L 6 7 f L / W N 0 j y X n z J D L H I q d l Z c C m j 1 9 c N t K M e y I f I 9 9 W C 7 x N w z w O Q w M D q o o 1 M Y N G / S t c 3 F t y o b L N w f w q 1 + / h T / 4 4 R 1 4 b H P p u I y y P f / S 6 3 j P Y / d X 7 T d i 6 8 x i l 7 4 q n 1 X D 2 X P n s H X L Z t w K e 9 A R F G 2 h 8 2 o 0 a l U E C L g L a N P v R y 6 b n D U r 5 S H L f z b S e V V P R M s I W R w m x a z t D 0 k D 0 Z p V Z C N 4 b + T X 4 a g y G J O E S o g 2 8 u q J s x n R E v S P v D 6 f y o o 3 g i C 0 w N j G k E Q q A T e T V U Q d G h z G 5 F Q I D z 5 4 v w q a s H u A M s p I I j W 0 c + 1 7 4 f B o w R 8 S n A v N P y 6 2 n / n 1 P / 5 s K s 2 w J U / y z p p 4 z f 4 B c c q p R g v o a r i B S L K 8 E y / g D q v P 7 x b w / v z l y 2 c x N D W D J 3 f 3 Y Y s 8 4 I 5 g i U z E Q N i K R n 9 R C 5 W b M C j O e C Q z J m v a / W l 0 9 6 p X A y Q T f b F h E U w U M 5 i e m k T / Q D / W r V 2 L l u Y W f a / q a B R t d e L S b R y 4 M I Z 3 b 2 v G + n Y / h m d s 0 q o D f r c N a 3 r a c f r 8 V R w + f A Q 3 + k c w O j a q z C r m 0 G V E g w S l R X 7 m 2 6 8 q X + P E y V O 4 N T w F n 8 c B v z 5 E w o z r 1 2 + g u 6 c b z f K R U 6 6 R 5 8 y l 3 l N E v T e L c P 4 I I r k h W U a Q y P S h j p V w R e A s o p X Y s t v s p Q 7 W x c I r G o r k P T H o V P d 7 c n x c 9 W u R z N T O B q m p E S H X L T a A y A 2 f S x H 5 X A 7 R S E R l S Q R E I 5 F M m r l m E w J o 1 X L d b o 8 K 1 V N r 8 R w 7 O z v Q 3 t 6 G K 1 e u y u d a I I N J z C T c z Z u 3 s H 9 H O z L w I J n V f p i f U 1 N x s b x 8 t V h 8 O 8 j U W X 8 N 4 5 E 1 W N d y G l d G 9 2 J t 8 3 k h V I v Y 6 a 3 q 8 6 b A E K a i X W r 9 b g G v 7 9 / + w Z f V + h M 7 1 + C j 7 3 1 C r T / a l 1 a E e P W a W 8 y X H D a 3 5 a R Z r K 6 h 0 o U o X N b y 3 l W G k a N i k l A b z Y h D v W 3 b V m T t D W g N y A P X h W U h f O Z / P I t D 1 2 f w p X / z B B 7 Y 3 K a 2 3 Q z Z x E e b G 9 h Q z 4 n a Q l 5 p G h q g 9 s j L 8 3 e I 0 C d T S X z n 1 c N i / v i x e 8 c m I R 0 7 V o v 4 1 v M v 4 P u e f F 9 V U l D z D i W P o d 2 1 S 0 g m J t k 8 v G F 0 c z x m Q 3 f 9 / B 2 l l U i I C X h d N P L m p o T 4 N w 5 Z d 2 J D s 5 Y M m 0 7 E F E l Q s I q l E E N j Y y u y q b j 6 n t X h x t T E O F r b O 9 T 7 a q i 8 p u n Q l C L p + Y t X l C + 2 a 9 c O D A 6 O C O H a 0 N L S i t d u e l W t d h L U 0 F a W b 1 8 o F p f a v 2 R e J y r f L w T u z 3 P f 3 H 5 U H q A V V 8 c W E T W 6 S / A L v / / n 8 r e I z P Q Q v v B b v 6 Z t F D R 4 8 t j T n c V L V 9 1 4 o i O F C s 5 o K L t N R V y 9 N Y B z l / r x 8 H 2 b 0 S C 2 v k N M I T M u j D m w r W 1 u O H t E t F h H o F w z 7 v n X / x s Z q x f P / + e n 0 N W k m T r 8 u S s T d p W c 2 7 r M 0 m Q k W f / A o H p O n d 3 d e P H 5 Z / G R D 3 9 I / 3 R + 0 O S j R g p n B 9 D g W o t 8 M Y f h J P t v t B v h t t Y j V Q i L P I j f 5 t 4 j 5 q 7 a X A Z G B 9 m o s I h N o 0 9 8 K z H x K D v S / u O 1 G y 7 s 7 Y 7 D K 7 6 e G p R Y y K A g G k l T D K J V R C u x o z u X 1 v r K u I v i j P x x u K p n e V S S i r L K 4 y W T C f G 1 0 j j w 6 k G s X b c W O 3 f u E K 3 l k u f N h G E T q U g m 7 Q T K y V S 5 G A c 3 1 g 1 U v p 8 P 5 u 9 3 1 F / H 5 Z H 7 F J m s l r m t 6 N 2 K X / v 0 J 9 U 1 2 L z 1 + H d / 8 g 3 8 5 T e e U d v D K R t e F g 2 1 v T 0 L q 5 h D m s l R H T l p 7 V 4 9 c F D 1 y n / w v Y 9 K S 9 o y h 0 x E i y 8 v v 6 W / M a F F C D I i A t Y v 5 g 0 R S l q R s X h U a 9 r e U B I U i g b z C v u n S 1 p o q a C v w 8 T T 1 p a g C H w e G V s D h u S 3 s 4 t 4 Z H a H B 9 c m n Z j O R D C Y O C p k O o F 4 d L / 6 L J Z s U 2 Q i L J Y s b o R v I J S Y 2 3 g Y G p p l 1 t i f Z b E U M R E v i M w A 7 1 q f h l v I d L F / G j f G 0 u K 3 a v e c w h 3 J e J E X / 5 G w C 3 k c b h 9 C W Z / 4 b x 5 F p l w m i R l O 4 1 I B s 4 w S J A n N Q i 6 N j Y 1 4 6 m M f V Y n K D G Q Q L H H G h 2 R w y F q N S N V Q b X u t f a u h c t / h 6 f X S T m m t Q a F Y p W m 6 S 9 F Y J 6 p H r s U q w p I a O o 1 D x 7 R R n p 5 i B O / e m E K 7 U z T V r 7 6 O B 3 / 9 E P 7 w 7 1 9 T n 5 m x 5 z + 9 j v t / / Q j u 2 3 s v d v S K X S 6 C O R V n q H g u G O y 4 X a V W A q 0 a + h I s 2 8 y A h F j v Q i Y 5 k J h x N h G m S m w W k + j i m F 2 E 2 4 5 D / Y 7 Z Y z K A c m n c g X H 5 / V o Y G R l B f W 8 B M 7 i l Q t Y N n g y 6 5 L e N j l o z E t K C 3 5 j k y O Q E j g / Z k c r P o L c 5 i r 7 A L u S S D 8 m y H 7 0 N e d X x u 7 V p r X q 9 N f q A N D 4 e T E Z 6 M Z G + q Y 7 D y F 4 l J p O 3 V K f w Q P S M E P G s e j 0 1 F M b t 6 d v o b P X D 5 r L g y n T J 5 2 v 0 p h G K B G U f B 9 L 5 C G L Z E S E l T W 4 t I G E R U 9 c j D Y R h E m a F i z R D D V T K K 6 O r J B W D P A 0 N j S o S a O z z h J C K m p P v r f w z n 3 Y i j F c z q m 2 r h a X s + 0 6 A 2 8 X I l d w f R q y 8 D e J D x R G 6 8 i I s b C B F 0 W R C / W r 5 4 t c P q f 0 V 5 B b k 8 9 n Z z 3 y + A I I u r U O 2 w V t U w 7 Y r M R S x Y a 0 I Y C 3 Q W d / Q l N e y J T i a V p b r 4 j f p D b U y i 9 i Z e n L Y q a o q c V j J g 7 1 Z r K n X j u l 3 F V R g p S q b B R x R O z 4 5 g f q G A A L O V j l u E U F / Q B H G W A z w d 1 x O F z r q 5 P f F h G u p P 6 c y J 0 Y S l 4 U g K f G V 8 l g n 5 + r V o 3 Q G d n V a s T 6 4 E 5 u a n X J 8 G 9 6 4 p X V U m 0 E i J X P a 4 M U S i m g K 3 h Y / K o x o 7 o K 8 X o L X c x 4 2 R h D F z C M a g 1 H s F J / 2 2 E A L j t 1 e i + n k u P h 2 z L c U j a 7 I o / 3 O d C S F c M I K p z y L 8 Z j e u M h H 2 V R 5 W h X l m M T i y A A D h m w / 2 p e U Y + s a i u A H x o d m A p j X C f N + i 8 F S 9 n 2 n 4 N c + 8 y 9 5 Y X C w 7 y G X E s E / g 3 h 2 S s w g 7 U Z v 7 a 5 X n w v b 1 H s N R Z w 7 f 0 F e N M H P 6 D Y T T R q a M h 2 B u e Y d z Z r F g G Y / Q 9 J c 1 j d q o e x B I e N g 7 K w I U R R t / t q k J F h 9 i R Z q S o T s 7 K h G 7 I I c 6 + V X D o g D 3 o X x Q S s C d i G U + C f B o H Z N J 0 b L J 4 Q j u Q u 5 B O z F O J w O K + q c f t T Z e + D K 3 y s E Y a h a 3 9 E E E j 6 o V 3 v i n F p b G / t g t Y V x e b w 8 U M F M C m a V V O 0 8 N 4 G E Y B / X p S m P a C y X m H n i Q w W L 2 N k y L O e Q x 5 n h b k T S M 4 h m R + F x 2 Z E o M h q q N S z s S I 6 J h Z i 1 H k e u K C v y U 7 w H m W R M 0 2 K m Z 8 N A D u + F w Q V j e V e f k J U 7 G B u M d Q P m d a L y / X w w H / O f G / x e U U P q 2 i x Y 3 y K C O O b C h 5 / 8 h I o 6 E b / / E w / L X 8 3 P G o i c R q a Q R D Q u z r P X J 9 / Q B P 8 P / / 5 V 8 z N S A m X 2 h y f F D C P J F o s H N r W L 0 1 7 y w 7 q D e f Q G d o h 5 5 h e N o W + c B w x 9 U 1 v u E B 9 w J k W G W v H R D 3 9 Q t I 4 D m 9 e s x 3 M v v a b G Q 7 l 0 X 6 / T P 9 f / Y P Y 6 F / p d d Y 5 u B B 2 d Y p r W J s G E a I P y U y v i g Z 6 g m L p O 1 a 9 l B v P / u g M 7 F b n q X Z 3 6 V m l 0 Y B P t 2 Y x W 7 3 p 0 + r a p b d s 7 C j g z G p 7 N S A n 4 m r C l b g T N g S F c H u u C 1 9 a o Z L N O 2 o Y 1 b R x W Q v + s I M Q S E q X 3 Y i R 5 S k z A p P h h 2 v P k v i p T n y e r n z D 7 p x g F J A w 5 5 6 s y + c w b D J j X i c r 3 8 2 E p + 7 7 T 0 N u Q U 4 m w G 7 v q 5 D o L u N I / o 0 y d 7 7 7 2 O o 4 e P a 4 G 4 v n t 0 s L S p 5 H l z 7 5 6 U Z z o q 0 i L E 8 u K Q J / Y v 1 5 t P 3 j q u j L N j g 4 6 x d / Q 4 u t h C r I O B h o W g 7 T 8 V D R d x P / 6 + S f w 2 h 9 + C q d H b B i N a Z / x O V w c t y H o O 6 6 E i 8 t U S v N T z E g k Y k h K S 5 x I J l Q u W y I 8 g r P n z m B 4 e A g T Y 2 O Y n J j E n p 2 b c e r 0 W T W Q k R i I 1 O 6 c N S J l Y 9 I o X B i r f R 0 0 E 8 1 0 4 / F E d F W q k U d k + d X r c w M 1 R M D Z o o h F k n U F t g v B u u C y a Z F N A 3 0 N T b g 5 s R 1 J 3 R / z + 5 v R 0 5 D F g 2 s y i G X 0 L A u 5 P 5 M x C 5 w e D h e x q N S q n o Y C O j 1 7 M B S / i M a A a C K r N I K i 9 X J Z j q b W t C l J x d X 6 + k b x q T L a J l 3 m L V 8 / l l B r x o Z q Z F g K Q Z a y 7 z s N r P C 6 o z u O J r d d z L s C d v 3 E X 8 g F A y / 9 z k f R 0 d a i n H Y S i m b 0 e 3 7 7 C C x 2 F + p F Q / z X 9 2 l j b v Y / 9 C C m o m k 8 / u / / D p Z s H O e / / L P 6 k Y F T w 3 Z l d v z J C x f Q 2 + j B z z z Z q w h X L f G W t 5 g y m x Q T 7 c x I E l 0 N l 9 X 2 X N 4 p g p E T 8 6 i A Z N a P 6 V g X 7 u 9 x i + m S x X B c z E 0 d 9 a 4 O + B 2 t i M e i u H D p s p h 1 n a r / Z m J i A q 1 N D b C 7 3 H C L Z v L 6 t L 4 n a u L p c A h J Y W / K W g + X n F S H m F L 0 C a m R q i E p Z G H A Z E t j R J 0 w o 2 x m U A M 3 + w p I F c N w W 8 R E F s S K w 0 K n H B z F I D z y O w S P Q 8 1 p a G 9 j T m O a i z f k + B u a y 7 V 4 N C 0 2 g H x W J 3 4 l X w / c s I g p x k R k u Z H k g 3 4 / O S H D a J T 5 k D l 1 b K M R m E n k k c r k k X G e V I M 6 N w T v U d s 1 U P l o U U S C 5 8 Z 8 w 4 G R A f R 2 a R 3 1 6 p P 5 S L B K p h L o 0 5 B M o a w 8 d D o q 6 n q L + K X P P 6 s + Z x S I C Z Z 1 d X V Y 0 + q H x e F W o 0 E Z Z n 3 0 k Y f V 5 w W 2 p N K 8 F e 3 l k 0 f v 7 s y h M 5 D B i + e m 8 O W D Q + q B X 5 5 w K J + G x K I m Y k R w U G z + / u h 5 X d u c m i U T Y b d l F J k K Y q 6 l M z 5 s b 9 d a e K v F o X L 1 C I f V h W L K j e + 8 / A q m p q e x a 6 e Y h U K o t t Y 2 b N m 0 H g 2 N D W I i e c R 8 t U v D k B N f I S P E y a h t n d J o r G m 0 o N W X U Y 1 G L T I R j I C v M Q V U j G i a A Q o 7 j 5 1 B B J H i g C z 9 i k x E z q K r W A E F l r J + T u 4 D k 4 C N g M u R 2 + z Q n W s S G 2 O w e P w T A 0 7 s 6 w a O D e b U f M e F l M 4 m A T v i W U C H x 2 a e 4 F i U m Q 5 C R K 8 N b f X S M M U 2 S 2 O W x 0 D y M A Z i t / R v i U a V L x h y z n P j + f h b 8 r g 2 f o K i o J l 8 B F 8 r C b E U g i x l 3 3 c q m I B 6 8 I Y L j S J s x B P 3 S q s k 5 D h y 3 r j h G j j y 9 F 0 b A y q a l 0 / O q J o G B H 0 Z t q 5 e J y N Z p Y d b Q l F 9 J z V 1 W 7 X K 9 7 R l l U 9 D 7 j K r n J I S z d 6 W 9 + V O u x l B Z x v a P N u x v a 0 d X s 0 F U G h y r 0 W g s B b n D 4 + o h N m H H 9 k n W r V Z D s l g i B b q r n y G F H h 2 7 H I w I T / L Z p K K Z C S S 3 T E 3 O d W M R E a u 0 a 6 Z Q 0 p q C d P x O Z j S Z j d S S c p / 1 1 E s N 9 8 I 9 u 8 x o 5 6 d 1 N c n b d j e W Y q 0 M a B y e V x 7 J k Z w h Y J + X 2 9 G d Q v Y 4 I d H i H Y l Z s O 4 a C W m K x E c + k L Q 8 m D E 9 Y x Y C T z F g W k r u l r r 4 b b V o d H + A L p 8 a 0 v R P x 3 G v e K z a b C v x f r m e z E a S t T W U E s h y F L 2 f a f j E d O o 3 D / 6 u S f h c t j w 4 L 7 d + p Y S f v 6 p n b w x a j l 0 o V 9 t o 7 M v C g 7 H v v B j O C p L J Z j d b X y n E t e m 7 I i K u d P k K / 1 + J R g J C y f E n 7 D r A l y B q a k Q d u 3 Y h t b m B m l J S / s s q Q y x n J t G P l 1 V 1 E C n X 8 i n R z 1 n o R O L Z O p r 0 r R L w N I 9 u w Q t P W p h B k U t k C i R N E u B 2 Y Q s d l X T n L d r Y 0 t O l W K m F c G o J S d q G 4 k w t S m v G i c K O r M t / O 6 C a P K i K i V G r T W j a y 3 O S J / O W X G 0 3 6 k i j z f F n H Q U 1 + F q a A w v n x t E R t o w k u r 8 m E N p N M I s 9 3 E x / 9 o a P C U N Z c Z i C c L 9 v p f I R D C 1 y M g S S O V y O P m n n 8 Z f / c e n t A 0 m O J T z w 3 t T x I / + 5 t 8 h L a 1 i o 2 c R 9 4 q C W i G s / B b L k n F M k M + m D S e o R J t 3 M z p 9 2 x H S W 9 1 q u H 7 9 p h r v s x I g C e e b g b 2 y m I n h o 1 B c J k R T G H f C I q J u L E o F q 6 U 2 2 K F 8 b 1 c G 7 Y G 8 a B V N 4 3 N b t h j B h t Y B h D J X x J I o Y J M Q r N m X V 0 N D 7 u n Q i P 3 4 h j T O j j j U L z C H k J 3 M F 8 S U Z I f 3 d J L m X B F b 2 s S 8 l e M 2 C y m Z z r S h o Q 1 b e 7 v Q 3 V B Q R K 1 3 5 3 H w p h O v 3 X I p D W f I v 4 / m n 6 z O u f t L I d P 3 K l 6 7 o U e f 9 F b + 1 7 5 y F X t + 5 X V 8 6 Z v l U 1 C 6 H X J 7 5 T 7 x w b C F W w y k i V L / D L B F 7 p f W 1 D D f H L Z y 3 4 v g o M V E x i P 7 2 c Q X q 9 A K O i L R C P z i B y 1 U I 2 8 p I G k W 0 l S E z e Z U 6 T / s v O a V q T m w 5 u f N g m B 2 e 2 d d T v y Y B A Y S h z G e u o j B 6 A y G Z 3 w Y T p 4 T o t i r Z n M 8 I G a g A W o w E p J E Y K c 3 Z 0 B R P p g Q y + + U 7 a K J K O b p f I k m X X U F r G / K o d 3 P f i 0 n b k / b c K x f f N 0 R O 4 4 O u M o J t U q m h b G u M S d m X 0 o J R l K v D H S m P 4 b M 9 A D + 2 1 9 9 R 7 0 3 8 J M f 2 q H I Y Q + 2 4 b H f f E 2 l H X G Z F x U a i j Z 6 l w i O E k b 5 O b t V 0 z A M P A y G t i C a 6 E M s v V 5 F t T i C t x o Y F n / h h Z e w f b v W T 7 N S o A 8 0 3 7 i m o t w f + l s j c R d O D d q x U z T F Y j u r F 4 u C N S 8 N i v g 7 9 i B 8 7 m n U + 4 a x x r 8 T 9 7 Q v 3 I J x S A g 1 H U c J c 4 J s m o 3 E 8 U E n T g l Z q N 0 4 K N J j T a r t B l i S j Q R k l g m v x y Y m J a f U e b A 3 X S L U K p k W B q 2 W P r m R j E m k x G Y 2 e k z / 8 8 d 7 U M y m Y f M 2 K K E 3 8 O n 3 i w B z g 2 l j Y R 4 z i W B e X t l B B H S J d o n m O S v 2 O / 2 k b v 8 u t H l 2 4 o E e J 7 a 2 B m Z T i W p h N H F F N J N o C b J z B Z G f Z 6 Z 1 F b i w u V V e H s P j u 7 u 0 i N p K w w k / B i b u w X R 4 h 8 o N 7 P H t W 8 B o L I F B J s Y E v f Y s 5 E x n f a M + a T T 5 y X X x W 3 2 O P B r d O S 1 K q R / Y u I 6 r k 0 I u u f e 7 p a F g l g a 5 o e 7 w K p k W B 1 7 + S 1 f c O H T b i c O y n O n 3 Y z g m N v q a Z l E q W V h s r B 2 n 7 y z Q / A b e M 0 b v b q k I X i 4 y K l q l d m D B x u / I D 8 W S 5 c Q b i 6 X R J S 2 q A Y c 4 1 m Z T p B q M z l y 7 U x z m P p e q l b B S Y P k x h 3 O u + W k G 0 4 C Y l 7 e Y z P T F g h H H S t z b n V M N H Y M U p t u / I F h 7 s N 6 d Q b N H N I v V q t 4 T j C S y A a N p Z 9 G 7 B p Q h z s 5 6 E + r c V k x l r 6 o n b O R 8 V A 1 K V M P 3 O p n M Y J Y 2 W z P O 2 H 5 1 1 I u 4 N N R n / / T H c e F L n 9 b 3 K G F j J 4 d K y / 6 x K U U U L n / 1 o j a M v h p 6 W v y y S 2 F W M C J i i v B h Z n E J O V z U t z K i J 7 6 V 2 O / z g c 9 s O j S D 1 7 5 1 H v W 2 H l V D Y W W g 5 c w t h O m k V U W / X N L 6 v 1 l Q + m 6 F r J i I y e t U q S G h B h y L W h F N T 6 H e O 6 J n p G s p R / O B 4 X W e W 1 H 8 w D p X F k l 5 h m z L G K A w g 0 N f V M M o J z A S v 4 w B a a C G Y m f U Z y R d M h 9 S z 4 p B J 2 J R N s A q m W q D I z Y P 3 X I j x Z 7 E K v i / / 8 V 9 v I G i v e j 7 c J 8 i v v i V l 9 V n 1 b B j b Z P s w g i T R f X E s 3 9 k I n F N f Z Y t p J T G m U z e U O / X S Q t K 8 P m Y S 4 5 x n 9 H E R Z w / e Q 2 N 1 j X 4 / o 9 + T B U o M X I N F 4 Q I E D V Q N K + l 3 S j z T Z a s x Y e Z r F / e + 0 S 4 b R i a s e L E o E N F y E 4 M O U R D 2 E S T W n F l w o Y b 8 j m d e 7 d F C 8 k b o X k W b a l s 6 e c D f Z i C m J Y U 1 3 D S h r Y 6 O 9 Y 2 a T 4 m C c s + p 1 b x X 3 w W F 7 L F Y b W d q I w y m s H w O Y O w v L e 8 T s I w 9 + g b m c E Q e g z T G M 1 e Q 6 6 o W Q 3 t P q 2 e C E n J Y e + D q c N o E q 3 G z v g F C b V K p s X h j Z t e J L I F e a j l 9 + u h b Z 1 C I d m m 0 l U 0 Q q X l Q d T g H 7 a v b e Z N x 5 A q B 6 x t M y e D + u 3 N q s D L p Q m m P 4 U U e Y b i Z 1 Q d v 1 Q 2 o v b h 8 P P w z B T c x W Z 0 d a + B x 0 M S e F V t B 2 q W U t W e c v C z Q s G K 8 a R P j u + C T Q h M w Y w k M i p T w 2 P L i c A w s g e s b c y j 1 R P D j t Y Z B J 0 Z 7 G p P Y E N D D M 3 u F P r q 4 y J 0 C f i s c f m + R h 5 q X f o h N N l I E q 7 n s / P 7 k w Q L u l j t W k O w u y u L q C n f k X X c K c g 8 n 6 n 8 g L 6 V 2 p t z / 5 Z f o 3 G 7 2 Q H M w Y r G e 4 6 D G o z 5 4 L F X J z n 9 v 6 C j N G y e f J h I 3 l T f H 4 7 Y 0 O O 5 X + 6 J T Y 6 T U N k X 8 x J q l U x L w / k R t 6 o c N u e u q f s o g k A W y X + H v 0 V 1 b l b D p 9 5 z D 7 7 y O z + N L W 1 a 9 j d h h M o Z j K h 3 a 3 U 2 m k S Y Z l L N a H N t V u + J y f R N R b B s P g W W g h u b G s D k 5 I S a 3 I 3 P 0 m 6 X 8 5 M W m W F s E k y 8 C G k A H C o B 9 O J k E I N R r 6 o K x A G E G x s i 8 I p D z v R V j z 0 n 5 E o g l 0 s j 4 G D / U 3 n U i x 2 4 X J S m 1 E P p j m q j s I 0 W Q g e / Q 2 J l 0 w n t V Z a F w P S j S t D 8 z Y k P a 6 D L b 8 6 / Y 8 6 f H b d D G s H Y P 0 V w U C f B n o 3 W o A V u v T x b L Z i j m S n R m E z g N a K q n e 7 7 5 D j a 9 2 s S a p V M S w d 7 3 c O s U q q / N 7 B d z D g K Z j 4 T E z 5 p / 1 J J T Z s Y m E m P q B J j b N H Z + h v g M A J u J w x T j + B o X o Z q W U + x z l l e e C S X z e H w g Q v Y 8 U A f U u 5 h W O u n V X E Y F n c c G t a m u + T T H Y h 5 x Y x x K e L u 7 M y V 5 d 6 R c M Z S C U U c I Y M R l D D v S 8 2 g r X v K t s 8 u b l / Z Y n M 4 1 b 0 h O D y 9 G g y i s T 1 i m l A 1 t H k 3 q O M 0 u H r U e + 6 b F p O Z H d 1 9 Y h q v b d S I Z H C a m i e s Z 0 k w c E L z u h Z 4 v d 3 + H S r D X X v d r g I X 1 V C T U K t Y H s 7 c 9 m E i X R 5 O / t v / 5 6 N K Q R V F C O X p q O V P v 3 E I I f E 9 w u k h p V W i 2 X H R R C y p J m a X f J 7 I C Q n y c Y w l r u h H k Z Y x H 9 X X N D B 0 z y E f H E 3 r 1 q v C O K x u 9 V v r N n Y g E d f m y G V x F D K I J Y c D j Z 0 Y F T / n 1 s g M i u G r i I Y G V R H 9 X K 7 c d y B y u c z s q F z 2 K b G V 1 q J 7 X t G A n E k j r d b N K O X n 1 R Z Q s z Z i 3 T 6 7 S 8 g n 5 K o 1 m w c 7 h Q n 6 Z r 0 N 1 Q X Z a f O q 8 V J + p z a B A q s j s U A m y V L L v O Y s J w b m I 5 R R P 4 I Q r 0 s 0 Y l F 1 t l d T O l W v Y F U 7 L R 8 M J j S 5 H A i b w r t q t k G 5 p 5 r Z w H t b x N + 9 e F L M J 3 n g 4 h M Z a H B o R e q Z 8 x d K 9 Y u t f g 2 / + 4 0 0 f v A P E h i c E g f f V B i T Y L Y z c 9 p C Y n 5 k i k k R Y a s i 1 L q G + 7 B x a y 8 y q S x m w i Q h c w i 1 C B 9 n 9 6 g T Z 9 z h b c T 6 v j 5 0 d X b A 5 3 W r h F 4 D F C B O t Z l T Z Y 8 1 p 5 1 9 S n a H R n i C G o j v l w q t e i z v i X V B E 4 / B C J q D D N I Q r A O 4 W P D e E P R r a p G F R G M 2 B N F Y Q + M Q L N 1 s g K N 6 U 7 m o G v Z x U 8 x I c m U 8 e R W j C W 1 4 z B x C r Z L p z Y E P 6 T t X 3 P C j 3 C l W p G I L r 5 O r Y B d z R w T E I Q I b c L S o 6 W 0 c + p A O l g j z W t l 5 u w l H r r I n v 4 h Q r A C / Y 2 4 e 3 8 4 O d p h a R J P s F N 9 h B x r d a / R P g L p G P 2 5 c Y e S r 9 E y Z M T 4 4 Y 0 F 3 n W b e 8 b 1 R g 8 E A C + m z 8 C O n r u H I V G o h a g + O 9 4 r G o m p s 1 H J B E l I b c f g H u x 1 I q p h o U k b / K q G C E X K v O F L 4 + I B z 0 S O Y x 6 O 8 z / o b Q W W N C g N 8 F G r i h g W Q 1 g c R n h q S x i t 9 T h q 6 G 2 J V n E V b 3 a S 8 v 4 2 0 + J Q W 5 T 1 X E G q V T C u H V 6 6 7 M c g O K h 3 n / u w z u P j l n 8 K n n 6 T D X I T V 5 V M P l K h z d c L n K F X N 5 X Z 2 2 l r g R X Z 6 Q H U I F 7 I p T F Y Z b U s w 2 s W O X j M Y w L i n + x G 0 B / s Q j c T U S F 3 O S x X P T 4 o g l z p 4 F V k q g g X V Q P + E 4 7 k 4 y V t D v W Z W k R T V Q D k y i r i Y M 9 n N e X 8 0 4 w Z j Q U Q L f o w k 6 U u 5 l C Z h R j d D 4 c R V M f G m U g 7 V 4 b q 3 J z O r d e Y D O 5 E Z R l 8 s F i P y B S Z U C l z O K S F g D k 3 u H n U t U 8 n b i G f D y i r J 5 J N y X 7 M l Q q 2 S a e V x e T i A 6 Q r f 5 G c + u p t 8 U k t S T L J a o J Z i n 4 5 6 4 r o g z p m Q w I T O Y A G X J + y 4 P F 5 u F + 3 e t Q O X T 0 x h a G x A H v 4 U Y v m Q / H R U D b E 3 / K M S N C I s F i Q i p 8 6 p B L c b v h U F z y A V Q + Y 8 P j O 2 b k 4 C a w I z C F h j W O u P K E 3 l R B r 1 9 r i Y p w V k c k V s b M m j v d 4 p Z H O X H W c w e k Z 1 3 o 7 E 2 d F d L r c n 9 H I C Z j + t F k j g R b Q l Y l Z b V B X e J p d f 1 d S w W h 0 q Q O H U o 6 + s K 5 n O e j E c O 6 8 R a p V M b w 1 4 W x N x l 7 R g p f v L f D o j 0 v e v P v u X + t b q 4 M w a m 3 q a l D D d G E 6 C 5 f H n w 6 b m H D w V o z O c I g A f e v 8 H c O F 4 P x I J L d y d K 9 S j U b Q a z S 9 z B y j N v 6 W A x G H N 7 8 G h I X 1 L O T T t J + a X 7 m s x Y M F t z D T 3 m f p 9 D P l j 1 o L T T S H V Z t o w I 5 d O y u f s y 9 I i p W p b I a P q 8 5 k z I 5 h N v l h p Z v 3 3 x W B j h x v d 3 g g a n G n 4 b P V w 6 S H y o E s r G 0 6 4 n S m 4 H c H F p x 6 t Y n m 4 O O b A Z E X + m Y f S I v f 9 0 k 1 O H j A / d v R q m R N n L o y g z b 1 J 3 1 o O D o 1 n x J D B j G o Z 5 8 y Q e O r 7 P q Z G 6 6 Z T G d E Q G W U a U d h J i o m 0 l g r l c G i h 7 q W i u 6 t L N B X n 0 p 1 L S J K 2 U g n Q z 2 z y l j p 1 b X J + 9 K u M a B 5 R a Y Y a 7 9 P F 8 t + g K e p 3 l k + m w M 5 f L S Q / / 1 A V D i O Z T / z Z l U G y 3 p g s + X f O n B 8 x a F 0 P L m u p 5 H W r Z w O 8 l r 6 5 Q Y l V r D y c F U / t o a 0 d i l D w N o k Z J r b P P N j U 6 V P 7 n j g / J d q t u o B M J W x q 8 C K H I F Q D f + r h / 3 I G v 3 W 4 D a f e u I V 6 9 0 0 1 d m o y f R m D q W N i d n U i z 4 w G k x C b / Z 3 F g H W + v R 6 P 0 l b V O l 8 N a A M T s y j Y R V O J x m L U 0 E j / m Q 8 k G 0 P s L k s 5 6 R g q b x A f l E V w J m c G M T I y i m J 6 R g V Q j I w Q 1 j a v Z f 6 F p S G q B m p B z u d F e P 3 X c T 1 S C s Q 4 C u y / S 4 q p Z x d f d T s 8 t q D K T m E R z 1 V C 3 Q F c H A g g x z 4 o H f / 9 X 7 9 b / h b B P L m p 1 K C 2 s Q Z I B j V N i 6 c 0 Q b U Z Z 0 Y d s 9 G v U L K 6 C f P 0 G 6 V C L v v 3 P Q p 3 o h k T i S h i O c 1 f m s h d R D w / r t Y J 5 t q Z g w l L A b V V g z O J g Z n q o k W N l c x w g j o t i s d K r 4 t F 3 i p m q q v U + W t Y V 7 F o H J H i L e R d Y Q z l e j G W a V Q B F M 7 7 R B i a q j K H k N r H a h t R g w Q r U S j m M J X W S h c Q P k 8 I x 6 9 o j Z 8 t 6 0 I C E x i N X 8 F k q h 9 1 r g 4 V 9 S N W C X U H E M 9 b c N v U E r L A v c Y U j s a x q o 5 d T h l a D d r 4 K B G E K v P t E h v 0 B F n i n v a s 0 j y V + P d f + B Y y U 7 f U E p o c U + W E n T a 2 u J p A E l 5 r a S 5 e V j m q B E u G c T a N f C 6 t A g t c O G d w t S A G C 7 h 0 B f O 4 P m l B L G N R S a O c 9 8 q o o c 7 8 v F q d r d U w k x p V w j + W E I 0 q g s u i l o R N N A T h D / i Q K S S Q z 2 z B f T 2 Z 2 f Q i z g l F 0 r H h I t g H x g m 2 O Y s k I 3 J E N D O u M k Q Y o D C f U m U A y C 1 a q L H B j j A 7 o g S e j P i 2 l h x S u Q h G 5 b w M r B L q D u H W i B 8 h c z K o 8 I u T e d U 5 t b m c a s n X m r Y g 2 u q 9 e O + 9 p f 4 l A 4 y W D U d K j 5 C t P m d A Z M J n G c R X Y u u 8 c 0 0 d A n U N u H 5 r E I N n r + P E q 1 d w 5 c y I m E h u j G R K j j 2 F M F S 8 g Z H U S W R 1 L c b y w / F k W s 1 j Z c B S L D e X i k L 6 4 R Q n T x D T R 8 y x 9 c 1 F l V D r s O b R G S h N q e O 1 i z k l M s 6 O W y 7 z m Z f 0 Y y L Z c l 9 z P H F d v Q a d H a o O Y v + 0 F R 2 e 3 e J L l f e n 0 S T k w p n h D Y Q S / R i N X c J w 7 I K c I 2 t b F B V Z X T Y m 3 p b T w W X z o c u / T U X 0 W r z r k B M T M O X S k 3 D l 3 g d d 5 V Y D + 6 Q s h 6 5 q h S 5 X s X i k s 0 V M R K p r j P m w p T e C b l d F G E 7 A 8 T V t 3 i 2 z w 9 u X A h a T 5 I Q B Z t w S E 8 Y 8 y c C 2 z 3 B O K + D 0 F 3 9 U L x 6 j g R G + e C K F A 8 e e x b 0 P b k K n W 6 v e x O 3 M y S N B L C J 0 W W n Z b w 8 M 4 f z 5 i 3 j 0 0 f 0 I + t n y s 3 S 0 V Z l w B s b T F 1 T O I N H j v h 8 D 4 p / 1 e P a p 9 w S n 3 Z w d Q l L O x Z q Y S v a r U s t j i a v q f S w k 2 k e + 2 9 r Q B r d o 1 Z v 9 I 9 i 6 r k + R w 8 I O 3 C r H Z V r V d D i M p s Y G R F I j i O a n h N Q B 8 R 3 b x D z U h s a 4 5 X 2 L p 0 + t 1 0 I k m c G M m M e h a D e 2 N W r X n X R N Y S Z W I q x F 7 N l V Q i 0 R U 9 E 8 D l 1 d W o i Z q P P k s K + 7 P O J H h N P D S O R C q m r R Y s B Z M L K i n p y i k v p n 7 H N m 6 O C E b I M z N v k t z a z h / o T K 0 q g A O 2 f P n D 0 j m s u D 9 W s 3 K + 3 E V l 2 r y Z d D O D y D Q 0 e O Y / / + h 9 T + w 8 M j 2 L F 9 c e d J z G Q H V Z 1 z M 9 L 6 v E 0 M Z F S C A Q S e E 8 s j G y B 5 Q + J r M r 8 x O p 7 H x n X 3 4 N a k F 6 1 B 0 X R y v m 5 Z 9 E g 2 C m E x o u v n i j S v a 2 C g H z l n D A 6 f 9 g z s F q d o t W b V n 1 R Z y r k W b o Z O S 6 N g F Z O v E 0 G 9 l n z K G U I 4 r g U t V k 2 + O 4 i E P i d r J X z 2 e j H X F q + d P v a 5 k 9 j / G 4 f w q 1 + 9 p j L O v 3 V 6 A n / z B u e 0 1 Y j F T m E W h T R A I l U j E 8 G c u r V r 1 + L a l Q E c O 3 o E 5 8 6 d x J V r 5 z A w c g O n z 5 4 V M p 3 A Y 4 + 9 S 1 r 3 J i H e W f T 2 l p N j I V S S i X A 5 X Y p M r B P I c L s Z A 8 N j q p Q A C X D r 9 m 0 V v R s d H V N k G r k x A 3 + z N B a R K f S 5 C w j a C + K P i j 9 k j W M 6 r W X i k 0 y F l E V V Q h p M H B F t p A 0 6 Z C P R 2 7 s G T v 2 + N N s 3 w p V p R 2 J a 9 s + W m 4 r z I R 3 L i 7 V X Q F N T 0 2 x K k p t B E N G Q N v H V V g l 1 B 5 H N W T H K s d Y V c N i 8 Y v J V 7 2 O q B A c S j o 0 M q s z 1 F r 9 N D b 3 4 l b + / g t 9 7 5 i Z + 4 a + 0 / i S R R U z G q 0 f 8 q i E Y D G D D 3 j r U r x P h 4 B S k g R h S j m k 0 r / H h A x 9 4 v 5 p f l 7 5 G Y 6 9 V t M f S D J q p z N X q A R c 5 D C d P I L E 4 E 3 1 k P I q 0 a J + 1 a + Q k I P 7 a T A x N 3 k Z E B u I I O I K I T T e j p f s R T M c 3 w i / a w S b a i T E J L T Q u 2 r o Y R D i r p W Z Z 3 U W 0 Z n a q c 4 5 k y j u d u w P a M I y k m L q N Y g K 2 t b X C 4 y 6 Z r T Q P h 0 d G V I S Q p K 6 E 3 a n V a G e H 8 t R M y U r p 9 G + H 3 x u E 9 W / / 5 q / 1 T d X x 2 s E D + M 3 P l u a S X c W b w 4 U h P z j v 0 H L R 6 b s H u f i 0 i t i 9 e 7 O W f V 7 Q o 3 I u j p Y T S G O M e s / i f L y h 2 D l F U p f 4 d q z Z 5 / G 6 4 f V x V n Q v 7 O 4 8 s o W 4 + p x + n s N p A 6 e Q X Q q a n B v F N 6 w d G m c / b c B S j + H 8 C X z r 8 D f x t 3 / 3 d 3 j + + R d w 9 c Y 1 j E y L Z n L E 8 M q h V 2 F P J + H L T m F X h w 8 t e o I C B V 4 N I X H 7 E S p c V 0 N g C v p A Q 1 e 9 F l 6 v d a 8 5 L W s 1 M O u + s 6 M D P p 9 P a T W C v t / x c 4 c x F R 4 V + 9 k I R B T R 2 6 2 N p G Y n M s G q t 8 q H + u p X / g H R a E S c z n O q a P z m L V v R 3 3 8 b P / O z P 6 9 2 / O M v f B 4 / 9 d O l m S K + 1 7 F c H 8 r A h r Y Y 1 g Y X b 2 Z U 4 u X T N z E R m 8 A P 7 N + n o m n b f / p v 1 P a n P / t h r G 3 V S H Z 5 0 o b N V Y r p V y K Z m R Y t U u p v m Q / s 7 / F k u 7 B G T K c 3 g 0 J c / B y f t P 5 U A N I G T I d C e P 2 N w 3 j s X Y 8 I m T V B N o S Z o N b g 4 M g T J 8 / g X Y / u L w m 6 3 l l L g e b 0 o 8 z 4 6 H D t r t k B b s Z I 8 g w 6 P D v 1 d 4 s D + 5 1 C c S 8 C H m 1 e K I + Y 6 q F w O 9 Y 1 5 O Q c 6 M T J d X 3 t H 7 + K o a F B j I 2 O w u v x K o f w 8 K E 3 M D 6 2 c F r M K p a H 6 2 P S o i 6 2 l G w V v H v X O v y L h + 9 X Z E q k R T v R N J H F I B N B M k V S V l w T Y n F O 3 V S N n 3 P a y q e Z m Q 9 W m 5 i s Q 0 M q 5 8 / o i 6 r W D z U f h l M n 2 Y k j J M l i Y m o C T z / 9 L b z y 6 k E 8 / t g j 8 A c C y q c z k 4 m g 1 u B w k q n J C X 3 L X L C w f 4 d 7 V x m Z S N x a Y K b D 2 I R o n C W g 3 b c J L q v R m F i Q z I W x q c O F v M U x 2 4 l c F u V b 1 U S L w 5 v V U E S D L 4 u 9 n Q t r k J l U C H X u 6 l k S x O / 9 f 6 / i y w e 0 v p H z X / w h 9 W r G i U E n 9 n R r J i E r E f W Z h t c T o / E L q q N z M W A A 4 e R 3 + v H U U x / U t 2 g w 8 v / S o i V c I t i 1 w H L Q 1 D Z R 6 2 1 M X r W g o S m o Z i a h D 2 N f o C I T z b t v P v s C v u 8 J T U N R K 1 F D q W y L 2 V H C c 1 E U 9 0 3 P I C o D g x Z 1 1 l 4 E 3 e X l A x Z C R k x P p z l b Q / 4 x n 5 C I i g Y v C 0 q s k u n O Y T r u Q F J s 8 4 W Q y D j x R n 9 t b f b 0 d y / K U x U / o Y a v 0 B 4 s f Z d k m q i Y T K D d t w 3 1 z l J V p W J R + 5 w T S F e C 6 T z p Q l J M N K 3 f J Z P j g M O 4 v B / H T C S M x F Q R k d A U c t G K c 5 H L Z A W u 8 b F J N V h w / G o e F l s R a 9 b 0 q t n U F y I T M y 0 4 Q V s i V U C R 2 e t C I o b S V d p S h T a r B M l U S J T v w 7 Q i I r Z A H m U 1 W O R 3 M 0 L k K x O a y W 6 Q i S g 6 x F x d 7 Y d a O l Z C Q x G b e 2 f Q w 7 6 Y + W V C D b l m x 2 M 1 b P 2 h P 4 L V E 4 T X 5 c D R z 3 9 K n q p o n Z h V F S j p r M u r g v g s 6 O L R K y i p a U d l l c X 2 z U h l Y p j M X B d n 3 S E C 7 M F M s g W t / k E x t 7 S w t s 1 K I S 4 i F Z M 2 W f y I a 9 e v o 5 A v Y s u W T c h k 0 o h E o p i c n B J h t y p / x 2 8 L o r 2 t A 1 3 r 2 u B y e n A 9 c h D j l 2 1 4 e P + D c E k L n 8 l m 4 H S I Z l n g 2 g k m 2 7 I b 4 D u v v I Z H 9 r N s F x u Q I j j T o v k A y W w Y H k f 1 q X A K M 1 Z Y 6 0 p E z 6 R i C B V u o N 1 r 8 q N o O p s I y u u t N D 8 J D s t X B W X k s 8 p P V w m 1 D K w U o V g P + 4 H e M F w V s x k u B d t + / M / k K V r x 5 N 6 1 + N x P P 6 G 2 M e s 8 l D y G B s 9 a B F y l k c A G O A 0 L 6 9 m Z 0 T 9 z Q v 5 W F 4 V o q g V 1 n h l 0 B 3 d o 7 + X 4 n K W i D P L 2 5 u A g g l 4 P G u r r h J g F 5 V c c P P h d 1 Z f 0 y M M P q c h Z I F C q X j s j x + E k B 9 X A M l 8 s o F k n x G d B S t a G Y C n p w Z F J 3 L N l g 7 5 X O Z h N w V w 9 z r 1 L G N k c B o q i q S z e 0 u / R Z C x K Q 2 F M 8 c P 3 T K Q 1 s t Q L Q n r m M B J G J M + M Y S F p p 4 m k R L n + X 8 U d R U Z M m Y M 3 G j C V z A h J F + f H V I U I z n / 9 z G P 6 G 8 A v A u i x 3 6 9 8 m v 7 w c V W n z 8 C o a K x K M m m o L t h E w D 2 h y M R Z 2 9 V 7 E 5 l Y P Z W l k F N 5 C 9 o 6 2 z H Q P y j 8 t i s h 5 f S o 9 z / + Y X z w o 5 9 A x t 0 N j 1 / I J E 3 6 z W k R W H k t M 5 f 0 h b g y b l f J s z k 5 J n + R Z C I 4 1 W p W r D V O r G 2 A p C F I h n p r m 3 w v r 3 L z R m L i G 4 q / Y 7 4 u k q k Q K d c p x V x 5 x 7 K 5 t o W V G l R H t T 6 p Z J W O e l v L j v d 9 9 v T 5 i 9 i z T c v g X c X C S G a K G G R O 2 Q r h R / 7 n d / F X r w 3 j + + 9 t g K 9 y y O 0 C c D t t 2 H 9 P F + 7 f U u 5 c u x 2 c 4 6 g B s c w k I u l R 0 Q S a n 0 S y i e s D c 8 W u R H Z a L T P J V j h s a T E X A + r V A M 1 N n 7 N p t t g J J 4 7 m 8 Q k m Y P C Y T B F 0 s J C L r x P H T p y B u 6 5 D J e s 2 e G W 7 u G P U N E a y B k e j U D s b N S J I H l Y Q 8 o h f l S t a V G V X p 6 w n M 9 Q A p S A K q z B 9 + 8 V X s G 3 z O m U 2 q m E m e q l m g n 1 O i Y J W L 6 M g / 2 K F E L z F o P K 5 D F g Y B C Q H Z b G K 7 8 Z R w t R I N O 2 M 4 / C 4 H H t F z B 5 b N F V l 8 I M N D O v 7 m W H 9 w 5 c n 8 N W D p d p v t c B w e q 2 i H G a w / N R S U e 0 7 i / 2 9 t x L s 0 L s j Y C u r t 7 R L x a c / s E s t l a A w U 3 t 0 B T U f g X 6 Y A X t F v C G e m U K + Y B e h H x d f i c P o I 4 i l N F O R Y f X G i p H C n K S M g Y J q Y N X Z z d t 6 4 c p N q Q F 3 Z q j s + B n R k C K E J C C J x B k E a d 5 x p g v O g 8 s p Z v p D N u T l + L 1 6 c U o D d h H 8 X X s e Q G h a K + X M 7 6 u R u U 6 t k p L L L X 6 b Y w N a H K V + s t G s l l R b B j Y m c g + o I f k 9 V e t C j m e A 4 8 9 K s 3 x U v 0 5 i c + v c R t W y 7 q e + V l x r G c C z n / t Z 1 f d 0 8 O A B 9 K 5 Z o / K 6 Y t E o 1 v W t x 0 M P 7 c c z z 3 w T e / b e h 9 O n T u L j H / 8 B N D Q 2 4 g 9 + / 7 9 j r 2 y j e i c p S A C m 0 5 P t l y 5 e U P 0 K v b 1 r 1 E z o x n d e f O H b K l r k 8 / t V n 8 O t m z c x M T G O 9 e s 1 u 5 i f t b S 2 4 t A b r 5 f 9 H h 3 d k y d P 4 N q 1 q 3 j w w Y c w K P Z 6 d 0 8 P s m K f J x J a Q i V f O z o 6 8 I Z 8 d 8 O G j b h w / h z W b 9 i A b d u 2 4 x 5 T Q u f / + v w f 4 b 5 9 9 y M 8 P a 3 G z D z 6 r s f A z u 0 N G z d i S I 7 7 r W e f x n v f 9 3 6 0 y 7 E e e O B B f P v 5 5 x S 5 L l 4 4 j 1 / 6 D 7 + 8 Y j 6 U g d H J E L o b p v D I p m 4 R m t o P c L m g 2 U f 0 1 u 9 V r 9 V w a e K q E K C 8 m m 2 h a B O t 4 E K j l z P X r 5 l T u 4 4 z V V Q W 1 z f A k b M t r S 1 y P d V T o G 5 M 2 W b n 2 T U j K n 5 T o C J g Y k Y 4 H M b A 0 D g 2 9 3 W K a W m F Q x 8 2 z / o S 6 V x M t K E L F m k H E 7 k 4 o k V t q D p B 4 5 E J s M 1 e p j Z p K E a F U o E i 0 q k U J s b H k Z T X 9 r Y W u P U R A S S b o Q U J B i I q i 3 F G 4 2 k E f K W + L y v J V F f U b N L j x 4 / h 9 q 2 b 0 j r k E J m Z w c 5 d u 3 H 2 z G m 8 9 N I L K u 2 e P 8 p O t m P H t K k v W b + N 6 4 O D A y q z g k I 3 M j K M 6 y L 0 u + / d g + b m Z m X 3 m r 9 z 8 M C r q i / i G 1 / 7 R 4 w M D + P Q I W 1 G v x s 3 r u P S p Y s 4 c v g Q n n 3 6 m 3 N + j / l e J C C P e U v O 8 e S J 4 z g l B C M R + V 0 S k O S 7 f v 2 a q p D K 3 7 h 3 z 1 7 l l B 4 / f l Q 7 N / k 9 2 s I 8 D r 9 P I j M 7 h G R 8 7 e C r i E u j c E L u w V M f + 7 i 6 j j d e / 6 7 a n + l X l y 9 f U o 3 A W 4 H 2 5 k b k b B u R w s q Z k R f G 5 o a i I + l S Z 7 0 x E 7 q B D U 1 r 9 b U S W B b a a k l g a C Y n Z p 3 W g j M g Y c z 3 R D K Z X Q v z u r 2 x A a 8 e P K x q u L P W h R k s z l m N T A S n 7 5 k P 9 f X 1 K o Q e m h b y y w 8 a I f C J x F V M p w c Q y W j X 6 L X 7 0 O p c D 7 f V r z Q R E 1 p T + f I G A 3 o s i P X c 2 T i v X d O j x o s R l B d l O Z m C G r k q R W z y F q f S b n p e 8 v K i f N R C o y M j 6 F u / X g k 8 c e 7 s W R X F W d d X f U x J t e 8 s B R R s R o 3 Y Y / 5 2 Y 6 U 1 l B m P b 0 z A b n q I b w Z 8 s v R b q K F a f O v L Q s r V I n 2 j s Y s i G F r m w + 2 R F H 7 + L z K w 2 F 3 w S g P 8 h Z / o x a b m o P h T Q W W W c e a J t Q 1 z G 4 A z w w 7 s 7 M w i K r 6 H N S 1 a I 5 1 G o 1 g m B h j G 5 1 S c B M s l m 8 1 C F l f x u 9 l R O j 8 4 p O T E q b N 4 8 P 5 7 M Z 2 / L m Q p H a P N s 5 n O l v 6 u h G w x h V B u U I j W g E Z P r 7 5 V 5 E o u Q f 1 e h U i a T c C p 0 L Q a S 0 V Q Q 5 l r s P M e 5 9 N x j C S D a h L s 1 b D 5 M v B W E q q 5 L o H d b Y s n V E p v G h m c q A R d 0 A o L Z R b M c a 0 2 Q + j A z E k k M z k 8 9 U v H 4 W 7 d o G b w Y 1 f M P / z i O q y t 7 8 C A a J c 1 e r b F t J C y W t F 8 F q u 0 2 1 P i e z n F 6 r i M T Z s 2 K q u g k k D V M C Q + F s u n L Y T J m S y O H D 2 O B 3 f 3 I e 2 e l M Y i q C Z N 4 I B I B h J U u F s a Y f 5 j G T O O O M 7 l U 2 K C 1 k j U l d N S / U 5 6 5 C S f S c v 9 0 x q M t D Q M T B 4 2 w L m y j P 2 I b D o p 2 9 w q 1 W t l m s J V r B g m Z 7 y 4 G q 8 w T W p g b D q B / b 9 x W C 3 V Q D K x 7 n k l O F E a y U R N U w m a R k / 9 u y N q P R u b V F V r f + z B Z v Q 1 d q j j 9 U g r T J O L 8 L v m k o l o 9 R f g 0 w m + e f M m R S o G H k y D h W u C 0 b 3 F w O 9 1 Y v 2 m r f j H p 1 9 C b r o J 9 a 5 u R S a C 6 U j 0 r e g D O d 1 + R S a C Z K o Z 6 J J b Y e 7 E t T n Z H 6 W Z z f G K 8 m j m y e 0 I f o + L i m T q 2 1 Z x F + H W 2 O I S V p 8 7 X H t q U Q O N 3 q L 4 M O W P u U v v j K w m v B / 8 N 4 f U q 8 0 T F H Y V s L Y t i B 9 9 n z Z j H 8 G G m a H i i Z g N 5 8 V P 4 w R m j C Y a Y B n l s y M O T I v D P x a N o X / m m v J n G z w 5 F S p f C D 5 7 D Y G v A M P 2 m 3 v r 8 M M / + P 3 o H 5 3 E a 9 8 9 J F p p Y c 2 W Z 2 K v 6 p + q A r k 2 s x / I q X a I y s C K M W G C A e 5 n 9 F + t E u o u h C X n w 4 V I q U 5 B L T z z 2 g W k J 2 8 g I 8 t 8 q H N r s / w t h P f / 4 v 8 R 4 S / A 6 g q q 0 H H A b c H f / P K H Z j U R n Y O Q a B r O Z t j k y 2 O 3 + E o u a f w H p u 2 q M 5 b b x 7 M J 7 O j I I p I R U 6 l w G f l c C C P j g 8 r k W w y S C 0 z E b Q Z d J V a u f X j f P S g I m e i n T + q D / o w O X 4 I a h Q M d M 2 m 9 e 0 Y + 4 3 Q 8 1 U A l x T Q l A y R P w F / e w F W O s d K q 4 2 q R v l V C 3 a W 4 P T 1 / w i j B 8 l h F 8 R f s C 5 R o J h Y q O / z a m d u 4 P T Y N q x K M g p i E B b z 4 u + 8 X U p W Y S E I 1 i n Y a i 3 K O J C A s v l Z j I C Z L E m 0 N S R Q t W b S L L 3 E 9 d E F 8 u p P q O 6 G p C H q 3 + s V / W r i B I H J L c O k 5 e 4 e B R x 5 5 C J l M F s 8 9 9 w K e e + U 4 v v n C M R w + N 4 q h 6 G k M J Y 8 i k Z v C W P 4 c s k g g w s q v I v l q 3 q w q M O f 8 s Y + L 5 l x c L 2 N N z G T 7 M Z r U J q 6 u x G p Q Y h l 4 K 4 M S Z t Q 1 D W F f 0 9 x c P A M j M 0 U 1 8 4 b L w Q m i 9 Y 3 L x K M / / S e Y j O Z U E I L l z Y 5 9 4 Q f A q U h Z T a g S h r b L S U t 9 Y 1 L 8 F f s p T C f W o y V w E d P x X j T 4 S g M W w 6 E I v H 6 P m m O p t 6 5 2 P 5 i B w b A V 3 f X V z b 6 x i B V t w e q f G W D e I B e a m d S K B 1 9 7 A z 0 7 r E g k W 9 H V X f 7 M 7 F Y v O t w 7 V T i c Q Q W h g / a B j o L 8 n l V + T 5 m I c q 0 s s k l t N J D Q z O J G x 0 Y 1 a 0 q B W l 1 3 E F c 1 1 F 2 M m a k u a Q 2 1 s U z V 0 F F n U d G 9 W m T K i 9 m 2 5 1 d e V 8 v t i W S Z r 1 O J X / u x 9 8 B C 7 S T m 0 d k / / V E x 5 f x V y V T I F B F R k f U i J l J 5 0 W C n x c f I i P b S z t N M J s L t c Y m p t b i M k x u T N u X Y V 0 M y Z Y H P V V R z 2 5 r B 8 L 8 Z T D J g 1 w r 7 q 4 L B I D 7 4 g S f R 5 t 6 F M w f O Y H R g s 1 C m t H + u U B o c m U 0 l y s x E o u h N C Y + K O t n Y k G j n F r B 1 y l H s c O b d K r x u n n N 4 l V B 3 O W L p 5 T + i X T / + x / o a k M p q 6 T 4 E g x Q U j b 8 9 c B v 7 f v U N v P d 3 j m L P r l 6 c + 9 K n c e H P P 6 P t V A N W p w V 1 4 l L Q D P L L e m d Q y 0 B p C 1 5 H S n y / e H r u Y M i 8 3 i 9 k 7 i + q B G W 1 w V u c m 8 W u w + 4 o q v l y u Y 8 B 2 l b J z P y q m e f Z 1 t K K z / z 4 p 9 D k n M H 0 Y C d a n N v U Z 1 a 9 0 p Q x F K N y 9 h G G 3 3 M c k S x + I 3 2 k n F w H C e Q r N q H V u l X f S 4 M R P V w l 1 F 0 O p v 8 s B 5 x C h 0 M o D L j 1 A i 4 E g x S J V A a / 8 a V n V c 2 + U C w r w u Y U A d O E M y t a K F c l v F w R L Z a W 2 o Z E 1 o K g q 1 2 9 d 9 t F 2 F w h I U d J y D n P r 9 N p R 6 t / i 2 i H 2 s I f S V p r z j R I M M G W H a d m z M h 3 u q v M N l I N N P / 6 1 q 0 V Y n h w 8 t h F u J I 9 6 H T f q 3 8 q x 3 d 5 4 X S V B x 9 m 6 6 7 7 8 r B k H C q d a n Z b B Q p 6 1 v o q o e 5 i W C w F t L G Y i Q k T k Q w m G U J b A D t + + H O w u Y O z N c 3 X t J S P u d r 7 m S 9 q a o F m j i z m 8 m A O 0 T x 2 E c D x i p p 5 l R Y g W 3 + v a I 5 6 d x e 6 A r t m T U S L R T s W A 2 k 3 r 4 7 A 4 / P A b d M r U d a A W I + L C q u b U a U i 2 4 L Y t q 4 J u 3 b u Q C z l x T P P P o / B U a 3 g S j U w w s e + L L k i W M Q U z Y r p m t f z + i p h 1 E 9 f J d R d j I B r U k y + I S T y e Y x l 0 n j 2 j c t 4 / 3 8 7 h i d l m Q + 0 9 Z V 2 E o H n 8 I Q j n / u k / o m G n T / y O f X K k b 4 k 2 9 d / Q c h g 6 v k 3 0 F q l s m s t 2 K x 2 d A d 3 l 4 0 s t t o s S M U Z J M i q A Y z 9 M 1 q S b j U Y u X B L Q S q z P P F l Q n R f V w M e f e w J I b E N N 2 5 W n 2 r V A B s O 9 n H 5 G D 4 3 a V / C w k 5 j i 1 X u n z a B 9 S q h 7 m J E 0 8 1 C q H F 4 R N j b n C 4 M j C 8 u g 4 J m n E V M G x T y 8 L t s 8 L p L I f i Q C D e 1 E b U X V c i n 3 7 8 V v a Z q S Z U I L 3 E I S 6 t v k 4 r m u R 1 1 8 D r r 8 d C D D 8 3 6 U A R J x a H q l b D N Y w 7 W A r X a m 0 G d 3 4 n W 5 n o 1 i v j a 7 d J 0 P t V A / 6 m 1 t R G 2 Q r l Z y J l G H I z + i U Z n U G O V U H c x W D B l P N a H 4 e g 5 9 d 5 u t 6 q O X C 4 L g c U q y a P D / / N T + h Y N j U 4 H P v n k f f j 4 / j 7 8 9 o / t x 7 / 9 + P y h 7 O A 8 i c y J X P V + H K L V u w E t 3 j 6 0 N a 7 B 0 O 3 y Y i g T i e u z 1 2 Q g b h p f x T 4 z W q M L Y V N L X v l e b x Y t z U 1 w W N L 4 2 t e f w X c P n 8 b 4 + L h a 2 F E 8 C z F j O R I 5 b 9 M 7 h w X W y o n i h F C r / V D L w J 3 q h y I 4 I f L G l s P o q d + D p w 9 d w 3 / 4 0 1 f U 9 o W i c b W Q E V P Q W S 0 r d g F Q S K r p E H b E 2 q u Y i w a Y W D o 1 N Y m k o 1 9 8 M w c c V j d a f N s w G D m N t f X a b B / E Z M y C Z r 8 m i i S T H h 9 Z E N M J b V T w S m A 8 n F J R R s 7 U M Z m + h p F x G / Z t 2 K J C 8 M y a 5 7 A g R v k s G S e K z o y Y e w 7 R U K W k W Y 6 b W i X U M n A n C W X g v Z t K z j D D z 5 N i u j U 5 H L O R u c W C n b E r N T y E S I l v 4 a 4 x i J B g K z 8 Q P o V X z y X x z f N B h K L A 3 r 4 6 f P 7 / 2 q b y / h j U I D h 7 / e b W 5 d l w r J P R r g 8 J W S m w 9 D R 9 o s n x M G a G b H j g / v v U + D 8 S y u H 0 i V 8 Y U 1 F L L W h R w q r J 9 w 6 B K Q K u H m S L 0 4 n p K v 5 N g W R L a d G 5 g U R S m W U Z 8 a X o C + V F Q J Z L J m N A Y k i f c c K A f R 5 C J 0 U 7 v f c / f g 2 f / I 2 r + P x X h z E W 1 q b h O X Z j R h o C M U t 1 M h F 6 K f J l Y a G + q O W A 9 Q q J 5 t Z 6 t G x o w H O v P I t U S u s I Z h 6 g z T T X r x m r h H q H 4 O V r 0 j p W N M L s O 0 q Z + o u G E y l 5 o G I 6 u T X b v s f r g V d 8 I K f V h n r R Z r Y l a j M z H H p m e q P 8 J q O O B h h e r 8 R f f O s 0 t v 7 o n 2 D v T 3 4 Z s d n Y d h E F I z l V R z y r z a n E 6 T h b / H m E k o u r s V 6 J N U 2 5 F S e V M d 0 o E Q z k s G 1 3 J 0 Z G x j S N Z J V 7 k W X N v r n X v k q o d x B e v e 7 G d 6 6 W d y w a 6 T D s y O 3 0 V u 9 0 X G l 4 x c S j t i P S O q E Z p n / 0 5 / 4 c W 3 / k C / j d v 9 X K G h i w 2 J y w O j 3 I J 0 L 4 x f c 0 4 c h v a p O 3 T S V u I p w c V N W P J s S H 4 h x Q 0 2 l t P q d a G E 9 U L y h 0 c X z h Z O K l o s V T q v / H 0 H l W n + X E J r 5 T w Z 6 q O o H 2 K q H e Y a D H + + K V E n G y 7 J g V L N W X e r O g t g v n s n C J h k o k 8 v j I L / 8 1 J s K l 3 D h 2 d D J 0 z 8 y C / / S D 9 + O 7 f / A 4 z n 7 h X + K H n t i s 7 6 G B N S A Y S n f a t Y k A 4 p k J u c b a 0 c M m 9 9 w S C z Q f t 3 F e q x W G y 1 7 y j z j N z 9 m L J 4 Q 4 + v 3 m C G B 9 A m u C C b b 0 r 1 Y J 9 Q 7 F y 7 q m C p p q z t 1 p 1 M t v z w i p p l l m S I f F 4 V Z 1 K D 6 y f x N + 7 2 M t O P v F H 8 I P v n s z 6 q o U 5 e 8 K l s q f R T O 3 9 T U t r F 4 L 7 E C u B g 6 v f 6 u x Z X e P m n W R Y G 4 f G w s z w Y j V K N 8 y 8 H Z E + a p h c 2 s W P f X 5 B S N 3 x w e d 2 K v P w L H S i O X E f y k w a d S L k R k L 9 n R n l X m k P o v F M T k 5 o a Y c r Y W h 6 B m 6 V 6 p + 4 G C 0 N B N 9 l 3 / n 7 H E W A x a H Y W 0 / Z q S v L I p y X q W x T 4 d f u o y P P / X J 2 X P j 9 K O c M Z F Y 1 V D v c F w W v 4 G F Q a Y 4 V H Y e L J V M j M T l Z F l M U + u 3 2 + E V 8 6 4 z m F c T E L x + 0 6 X q 9 R E 2 m z Z x w H x D 0 z m V p l G M c z x c S l b l 3 E t L A S v M r j y Z C C G M K Y n x 3 g e 3 z G o p B W d 5 K b V V D b U M 3 C 0 a y g C T S v v a Z 9 D 9 J o M S g x M R v O + X / h q e L h F w v Q U + 8 d v 7 1 e t i w B J h 5 0 c 1 M r E e + S b f o K w V 0 d b W p r Z V A 8 d o c V j J r Z B N Z U g 8 t D a F o d h Z t P u 2 y v Z S p + l i w P p / t S Y f e L P I 5 p I Y S 1 6 B x 1 a P S y e H 8 f D D W m C F M 3 F Y L T T / V p N j / 9 m A k w 5 c G q z H S 1 f c m G E 1 / S X i 5 3 7 / n 7 D l U 5 / D e 3 / x L 9 V 7 Y 8 7 e p Y D 9 U 5 x A 2 0 j C S G W L + K f X b s 5 L J o J k S s j P r W 3 M 4 4 G 1 G a G f F V 2 B n U s m E z E Z t W E i + t a I t M P u Q b 1 l P R K s g C R t j e E 7 c d h H o Z i G U Y V g l V D / j M C 2 + d g t H 2 5 E l 0 a I l 4 6 X B w F y 0 U n k U x E 0 u b J i / i V V F I 4 T D m j Q N M D p o f J g S L 3 D K b 6 a Y 3 a m D F W 4 x O 7 C i 1 c W z l j 3 6 t x h F W p G 7 M a i 1 Q M P C 2 F 9 S 0 7 V T 3 + r w D F V 5 4 7 e l n O 0 I q V 3 n h M k V T G p a f R V k 2 8 Z u N t M v l r Y 1 B N G r 2 d h M 3 D / T / 4 x p u V y r A 4 3 2 h p 8 e O 6 / f A J O j u j T w d Z 4 I K I V X X H a v G j 3 l 4 9 W N X B x O g t 3 0 Y 3 r u g 8 1 N X o L D a 2 9 S h D f u 6 l 8 b F U l o m k r A q Y 6 f + M R K 1 o C n N 9 J 3 7 A A 0 v k 4 X D a f M h v N M 3 a s N K b D 0 0 j E E + j q 6 t K 3 a C h m L b A 4 i q u E W g 7 e K Y Q i 9 q 6 N o c G 5 v B a f Y B H + R D a E c G p I 3 4 K a x V Z Y X i s n 0 l Q s 2 H B p 3 I a B 8 R S y 2 T Q C d Y 2 0 k t S o 2 3 e t r 0 2 s i 6 M O b G 0 v h e B Z i s J m y 2 I 8 c R n N 7 v X i K 8 7 N T 8 r k E h h P X k W d q x M B Z 4 s K p D B I s I z 8 3 0 X j 1 q 1 b a G p q U t O Z m l F g o 6 S v r + K f K Y 7 f 8 u P o 4 N L H N R k o F v N l Z P L Y a 0 9 K z Q I o T t F G D J L c I 8 R w e 3 2 Y u H 0 O D m t B n P o s H u m r T i a j I 9 d M J s I l V q W d U 5 G i I K S 5 g u H Y B T m f I t J C I k 6 o N h a / o s h E p H L a h B c 0 G e N 6 n 1 T l h A g r h e 7 u b h w 5 M n e Q p 1 X 4 v k q o 7 w H M J N w 4 d j O g M i y u L W L 4 v B k s J R b Q a 0 Y Q S R F c T i p Q i a l M e t Y 8 4 w u H d O x b F 0 P 3 x p 2 Y u H o A 4 Z E r e P F c S s x B z Z S k b 0 Z M J W 6 r o R y J K o M O D b B P i i g U s y o L f E J I l J f 1 L F W C D p p 8 B D O h O L s H k Z R L T S 0 9 v q K h Z H 3 O A S e 7 c L l c V b s D V g n 1 P Y Z b o 0 F F r N F U S g S 0 3 N q f 0 j P J m c W e N S X d N r i 7 l J n X E 9 y j o m 9 t v v L 0 o b F 0 G k 3 O u c G H O o c D T + 5 0 4 w c + 8 B A 8 9 d 2 4 f u 6 o H F d j H T U M 4 X L 4 R Y O 5 4 K 0 x 2 b S B 7 s D c S e W q g b m 6 n K S b C H q K 0 g B Y l R n I W R c X i w K n 1 O H u 8 r 1 C S F a q k I u T d X M + s k q s + l D L w D v J h 6 o N 7 b H v W h N V s t N k m l 3 C A E n l o I Q u A B 5 p P u M q n s v h f 3 / 5 a X z y E x 9 F V 8 P i B b s S H A e m M i u q g J O p t X i 1 a W 0 p 0 T T 9 K h H T p 8 u Z D 4 y G F 9 N F M d 9 K B 1 D t D o M O p q p M n D t q e n o a P T 0 9 + h Y N y 7 + 6 V b z D Q Y G x 4 P T t I E 7 1 B 3 B u Z G 5 O Y C 0 y s Y C m t h S F d E V 1 p G r N 8 o A + f i g i 2 v D + 7 V 1 o K t h E W G X f 0 u y k S w L H g V X T V A z R G 2 Q i S C b 2 z V W C Z O K E c X p b U g 7 Z x h k N I U r a T C a C p i w j e L P f k 1 c W 0 x w Y Y M d 1 O S x p u S O r O m p p + O e h o a r D P D K 4 F r b 8 8 O d h t T v h 7 t S K X B 7 7 r Y d w e t i J b R 1 i R s r 7 j J D N Z 7 O J e a g R 8 r n n n s c j j z w i Q l g + u n X 5 K M + v 6 w 7 Q x y q R g D 7 U f P X 6 Y k I q T r S 9 V J B w R a s 0 I K L M i 3 K M 7 x 7 9 L r Z s 3 w h O Y 0 t w 1 k 1 r K h l T U 3 z Y L E X k s 3 I z C + U T + K 7 i e w v m o S H j o l m q o 1 w Y D 9 + I Y F d X B v G U A x 4 R L v p O B p l Y 7 O T B B x + o S a Z 8 f D m t u Q U d + o h a 7 b V c o 3 j E N J t P S Z B M r J N e C a N z t h Y 4 H 6 9 V L s M i y t z q L 2 L f Q / e q A E U m n c H Y y C S O H z 0 N y 9 9 / 5 W t F T r X 5 7 v c / h V j W j o t H v 6 0 K T 3 R s e U w / z C o q k c 4 W M R F 5 6 z o P 7 w b 0 N e b Q 1 5 x D q p B X w s l B h Q b S 2 T w i 2 R z q n J q Z 6 D R q P F e A f s a t W 7 e x f f s 9 + p Y q o O D P L 8 d l 4 J S l 7 F w m O E 1 N t f r r K f F 3 O H / U Q u A k c J y R 3 k A x U + 4 n L Q e W r x y K l B 3 B G j q J 0 N Q E 6 j c + q W 9 Z x f c y n t i Y U j 7 J d C a L B i E Q R + r y 3 0 K 1 K a L R K I 4 c O Y p 9 + + 5 T R f v n Q 3 Z S z K V m / U 0 N c C A i O 5 j Z 0 e x 1 N K D R r c + T K + 1 a I U I i y L p w y 2 I v g n r V v Z y + 7 C W S u x r m E G o V q 6 g E n f L 3 C L E M x E Q 7 + R 3 z S + z R o 0 e x c e N G V Y K r E p y s g P X V y 8 C 3 8 3 D U P F a K a P d t E b P S h X Q o g w n H R b h s A T S 6 e r T h 6 Q w s 8 P T m 5 7 z C e N S K 1 k D F u S w B o 6 O j O H P 2 H D b J t V I j L + I n V / G 9 D o a N D 9 4 o 9 T M t R C Z i 3 7 5 9 m J m Z Q b Z K h o b P W R L g / L R w i d 1 f I o m F 8 h o u 8 2 I i c R X 5 m A U T d m 1 a 1 H Q + i p H E B U W 8 r C 2 G r O i p X D q L 4 t y u o j I 0 + Q s Y F X + K / l N F t 9 y i c O r 0 G d y + 3 Y 9 w O I w D B w + u a q h V L B 6 1 I o C P / M y X M B X L q K H v v s 6 t 6 G p 0 4 2 u / s B t X r 1 5 D d 3 e X q i V e i R t T d j S J D x Q T / 4 s a 0 J z Q W o y L V q y I Y T D l i F k S 9 e i B N 9 u M l C U i f l I A R W 8 G I 3 G t k 7 g W P L l m 0 V 5 d q F b 5 q y h 8 L w o x J + U k m s X v s l Z M z r A 0 A P 8 / l t 4 q 5 7 P U p s A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 G u i d = " 4 3 9 5 9 e 8 7 - 2 6 c 9 - 4 6 c e - 9 2 d d - f 9 5 6 8 1 a c 6 c 5 6 "   R e v = " 3 "   R e v G u i d = " 0 4 7 8 5 7 2 a - 6 d 7 1 - 4 5 8 8 - a 0 6 3 - 2 7 a 4 c c 5 f e 5 5 7 " 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 V i s u a l T y p e = " C o l u m n C h a r t "   N u l l s = " f a l s e "   Z e r o s = " t r u e "   N e g a t i v e s = " t r u e "   H e a t M a p B l e n d M o d e = " A d d "   V i s u a l S h a p e = " S q u a r e " 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 N a m e = " r e g i o n "   V i s i b l e = " t r u e "   D a t a T y p e = " S t r i n g "   M o d e l Q u e r y N a m e = " ' R a n g o ' [ r e g i o n ] " & g t ; & l t ; T a b l e   M o d e l N a m e = " R a n g o "   N a m e I n S o u r c e = " R a n g o "   V i s i b l e = " t r u e "   L a s t R e f r e s h = " 0 0 0 1 - 0 1 - 0 1 T 0 0 : 0 0 : 0 0 "   / & g t ; & l t ; / G e o C o l u m n & g t ; & l t ; / G e o C o l u m n s & g t ; & l t ; A d m i n D i s t r i c t   N a m e = " r e g i o n "   V i s i b l e = " t r u e "   D a t a T y p e = " S t r i n g "   M o d e l Q u e r y N a m e = " ' R a n g o ' [ r e g i o n ] " & g t ; & l t ; T a b l e   M o d e l N a m e = " R a n g o "   N a m e I n S o u r c e = " R a n g o "   V i s i b l e = " t r u e "   L a s t R e f r e s h = " 0 0 0 1 - 0 1 - 0 1 T 0 0 : 0 0 : 0 0 "   / & g t ; & l t ; / A d m i n D i s t r i c t & g t ; & l t ; / G e o E n t i t y & g t ; & l t ; M e a s u r e s & g t ; & l t ; M e a s u r e   N a m e = " e s t a d o _ r e g i s t r o _ e v a l u a d o "   V i s i b l e = " t r u e "   D a t a T y p e = " S t r i n g "   M o d e l Q u e r y N a m e = " ' R a n g o ' [ e s t a d o _ r e g i s t r o _ e v a l u a d o ] " & g t ; & l t ; T a b l e   M o d e l N a m e = " R a n g o "   N a m e I n S o u r c e = " R a n g o "   V i s i b l e = " t r u e "   L a s t R e f r e s h = " 0 0 0 1 - 0 1 - 0 1 T 0 0 : 0 0 : 0 0 "   / & g t ; & l t ; / M e a s u r e & g t ; & l t ; / M e a s u r e s & g t ; & l t ; M e a s u r e A F s & g t ; & l t ; A g g r e g a t i o n F u n c t i o n & g t ; C o u n t & l t ; / A g g r e g a t i o n F u n c t i o n & g t ; & l t ; / M e a s u r e A F s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a t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2 & l t ; / X & g t ; & l t ; Y & g t ; 2 8 7 & l t ; / Y & g t ; & l t ; D i s t a n c e T o N e a r e s t C o r n e r X & g t ; 1 2 & l t ; / D i s t a n c e T o N e a r e s t C o r n e r X & g t ; & l t ; D i s t a n c e T o N e a r e s t C o r n e r Y & g t ; 1 2 & l t ; / D i s t a n c e T o N e a r e s t C o r n e r Y & g t ; & l t ; Z O r d e r & g t ; 0 & l t ; / Z O r d e r & g t ; & l t ; W i d t h & g t ; 4 0 0 & l t ; / W i d t h & g t ; & l t ; H e i g h t & g t ; 2 5 0 & l t ; / H e i g h t & g t ; & l t ; A c t u a l W i d t h & g t ; 4 0 0 & l t ; / A c t u a l W i d t h & g t ; & l t ; A c t u a l H e i g h t & g t ; 2 5 0 & l t ; / A c t u a l H e i g h t & g t ; & l t ; I s V i s i b l e & g t ; t r u e & l t ; / I s V i s i b l e & g t ; & l t ; S e t F o c u s O n L o a d V i e w & g t ; f a l s e & l t ; / S e t F o c u s O n L o a d V i e w & g t ; & l t ; L e g e n d   D i s p l a y L e g e n d T i t l e = " t r u e " & g t ; & l t ; B a c k g r o u n d C o l o r & g t ; & l t ; R & g t ; 1 & l t ; / R & g t ; & l t ; G & g t ; 1 & l t ; / G & g t ; & l t ; B & g t ; 1 & l t ; / B & g t ; & l t ; A & g t ; 0 . 9 0 1 9 6 0 8 & l t ; / A & g t ; & l t ; / B a c k g r o u n d C o l o r & g t ; & l t ; L a y e r F o r m a t & g t ; & l t ; F o r m a t T y p e & g t ; S t a t i c & l t ; / F o r m a t T y p e & g t ; & l t ; F o n t S i z e & g t ; 1 8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L a y e r F o r m a t & g t ; & l t ; C a t e g o r y F o r m a t & g t ; & l t ; F o r m a t T y p e & g t ; S t a t i c & l t ; / F o r m a t T y p e & g t ; & l t ; F o n t S i z e & g t ; 1 6 & l t ; / F o n t S i z e & g t ; & l t ; F o n t F a m i l y & g t ; S e g o e   U I & l t ; / F o n t F a m i l y & g t ; & l t ; F o n t S t y l e & g t ; N o r m a l & l t ; / F o n t S t y l e & g t ; & l t ; F o n t W e i g h t & g t ; N o r m a l & l t ; / F o n t W e i g h t & g t ; & l t ; I s A u t o m a t i c C o l o r & g t ; f a l s e & l t ; / I s A u t o m a t i c C o l o r & g t ; & l t ; A u t o m a t i c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A u t o m a t i c C o l o r & g t ; & l t ; C o l o r & g t ; & l t ; A & g t ; 2 5 5 & l t ; / A & g t ; & l t ; R & g t ; 0 & l t ; / R & g t ; & l t ; G & g t ; 0 & l t ; / G & g t ; & l t ; B & g t ; 0 & l t ; / B & g t ; & l t ; S c A & g t ; 1 & l t ; / S c A & g t ; & l t ; S c R & g t ; 0 & l t ; / S c R & g t ; & l t ; S c G & g t ; 0 & l t ; / S c G & g t ; & l t ; S c B & g t ; 0 & l t ; / S c B & g t ; & l t ; / C o l o r & g t ; & l t ; / C a t e g o r y F o r m a t & g t ; & l t ; M i n M a x F o n t S i z e & g t ; 1 2 & l t ; / M i n M a x F o n t S i z e & g t ; & l t ; S w a t c h S i z e & g t ; 1 6 & l t ; / S w a t c h S i z e & g t ; & l t ; G r a d i e n t S w a t c h S i z e & g t ; 1 2 & l t ; / G r a d i e n t S w a t c h S i z e & g t ; & l t ; L a y e r I d & g t ; 4 3 9 5 9 e 8 7 - 2 6 c 9 - 4 6 c e - 9 2 d d - f 9 5 6 8 1 a c 6 c 5 6 & l t ; / L a y e r I d & g t ; & l t ; R a w H e a t M a p M i n & g t ; 0 & l t ; / R a w H e a t M a p M i n & g t ; & l t ; R a w H e a t M a p M a x & g t ; 0 & l t ; / R a w H e a t M a p M a x & g t ; & l t ; M i n i m u m & g t ; 3 & l t ; / M i n i m u m & g t ; & l t ; M a x i m u m & g t ; 3 8 & l t ; / M a x i m u m & g t ; & l t ; / L e g e n d & g t ; & l t ; D o c k & g t ; B o t t o m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417DB126-6508-437F-B415-10C16209C7E5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5BD30A3D-E4A0-4870-B44D-B04AF5BD2160}">
  <ds:schemaRefs>
    <ds:schemaRef ds:uri="http://www.w3.org/2001/XMLSchema"/>
    <ds:schemaRef ds:uri="http://microsoft.data.visualization.Client.Excel.CustomMapList/1.0"/>
  </ds:schemaRefs>
</ds:datastoreItem>
</file>

<file path=customXml/itemProps3.xml><?xml version="1.0" encoding="utf-8"?>
<ds:datastoreItem xmlns:ds="http://schemas.openxmlformats.org/officeDocument/2006/customXml" ds:itemID="{76C323DF-D8BD-4F36-9310-7DDA9DD6FED6}">
  <ds:schemaRefs>
    <ds:schemaRef ds:uri="http://www.w3.org/2001/XMLSchema"/>
    <ds:schemaRef ds:uri="http://microsoft.data.visualization.engine.tours/1.0"/>
  </ds:schemaRefs>
</ds:datastoreItem>
</file>

<file path=customXml/itemProps4.xml><?xml version="1.0" encoding="utf-8"?>
<ds:datastoreItem xmlns:ds="http://schemas.openxmlformats.org/officeDocument/2006/customXml" ds:itemID="{74281B15-15F6-4070-A521-23B451739F29}">
  <ds:schemaRefs>
    <ds:schemaRef ds:uri="http://www.w3.org/2001/XMLSchema"/>
    <ds:schemaRef ds:uri="http://microsoft.data.visualization.Client.Excel.LState/1.0"/>
  </ds:schemaRefs>
</ds:datastoreItem>
</file>

<file path=customXml/itemProps5.xml><?xml version="1.0" encoding="utf-8"?>
<ds:datastoreItem xmlns:ds="http://schemas.openxmlformats.org/officeDocument/2006/customXml" ds:itemID="{0C4AA16A-AF07-474A-85DC-7BB9FD16A989}">
  <ds:schemaRefs>
    <ds:schemaRef ds:uri="http://www.w3.org/2001/XMLSchema"/>
    <ds:schemaRef ds:uri="http://microsoft.data.visualization.engine.tours/1.0"/>
  </ds:schemaRefs>
</ds:datastoreItem>
</file>

<file path=customXml/itemProps6.xml><?xml version="1.0" encoding="utf-8"?>
<ds:datastoreItem xmlns:ds="http://schemas.openxmlformats.org/officeDocument/2006/customXml" ds:itemID="{BBEE90ED-EFF5-434B-B8D4-4497D738A963}">
  <ds:schemaRefs>
    <ds:schemaRef ds:uri="http://www.w3.org/2001/XMLSchema"/>
    <ds:schemaRef ds:uri="http://microsoft.data.visualization.Client.Excel.PState/1.0"/>
  </ds:schemaRefs>
</ds:datastoreItem>
</file>

<file path=customXml/itemProps7.xml><?xml version="1.0" encoding="utf-8"?>
<ds:datastoreItem xmlns:ds="http://schemas.openxmlformats.org/officeDocument/2006/customXml" ds:itemID="{17368210-7611-48B5-A40F-57B1C4872D32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</vt:i4>
      </vt:variant>
    </vt:vector>
  </HeadingPairs>
  <TitlesOfParts>
    <vt:vector size="26" baseType="lpstr">
      <vt:lpstr>notas</vt:lpstr>
      <vt:lpstr>salidas borrador spss</vt:lpstr>
      <vt:lpstr>T1</vt:lpstr>
      <vt:lpstr>T2</vt:lpstr>
      <vt:lpstr>T3</vt:lpstr>
      <vt:lpstr>T4</vt:lpstr>
      <vt:lpstr>tabla5</vt:lpstr>
      <vt:lpstr>T5</vt:lpstr>
      <vt:lpstr>tabla6</vt:lpstr>
      <vt:lpstr>T6</vt:lpstr>
      <vt:lpstr>tabla7</vt:lpstr>
      <vt:lpstr>T7</vt:lpstr>
      <vt:lpstr>tabla8</vt:lpstr>
      <vt:lpstr>T8</vt:lpstr>
      <vt:lpstr>tabla9</vt:lpstr>
      <vt:lpstr>T9</vt:lpstr>
      <vt:lpstr>tabla10</vt:lpstr>
      <vt:lpstr>T10</vt:lpstr>
      <vt:lpstr>tabla11</vt:lpstr>
      <vt:lpstr>T11</vt:lpstr>
      <vt:lpstr>tabla12</vt:lpstr>
      <vt:lpstr>T12</vt:lpstr>
      <vt:lpstr>T13</vt:lpstr>
      <vt:lpstr>T14, T15, T16, T17</vt:lpstr>
      <vt:lpstr>'T1'!Área_de_impresión</vt:lpstr>
      <vt:lpstr>'T2'!Área_de_impresión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WILFREDO AYESTAS YSIQUE</dc:creator>
  <cp:lastModifiedBy>ANTONIO WILFREDO AYESTAS YSIQUE</cp:lastModifiedBy>
  <cp:lastPrinted>2019-07-02T20:22:53Z</cp:lastPrinted>
  <dcterms:created xsi:type="dcterms:W3CDTF">2019-04-23T19:57:58Z</dcterms:created>
  <dcterms:modified xsi:type="dcterms:W3CDTF">2019-09-30T21:46:05Z</dcterms:modified>
</cp:coreProperties>
</file>