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ALISIS Y DIFUSION\000_ Evaluacion en Cifras CPM\Evaluacion en cifras_web\"/>
    </mc:Choice>
  </mc:AlternateContent>
  <bookViews>
    <workbookView xWindow="0" yWindow="0" windowWidth="10230" windowHeight="9510"/>
  </bookViews>
  <sheets>
    <sheet name="C1" sheetId="20" r:id="rId1"/>
    <sheet name="C2" sheetId="12" r:id="rId2"/>
    <sheet name="C3" sheetId="10" r:id="rId3"/>
    <sheet name="C4" sheetId="46" r:id="rId4"/>
    <sheet name="C5" sheetId="21" r:id="rId5"/>
    <sheet name="C6" sheetId="22" r:id="rId6"/>
    <sheet name="C7" sheetId="32" r:id="rId7"/>
    <sheet name="C8" sheetId="39" r:id="rId8"/>
    <sheet name="C9" sheetId="43" r:id="rId9"/>
    <sheet name="C10" sheetId="40" r:id="rId10"/>
    <sheet name="C11" sheetId="44" r:id="rId11"/>
    <sheet name="C12" sheetId="41" r:id="rId12"/>
    <sheet name="C13" sheetId="45" r:id="rId13"/>
  </sheets>
  <definedNames>
    <definedName name="_xlnm._FilterDatabase" localSheetId="2" hidden="1">'C3'!$B$20:$J$47</definedName>
    <definedName name="_xlnm._FilterDatabase" localSheetId="3" hidden="1">'C4'!$B$35:$J$62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46" l="1"/>
  <c r="E31" i="12"/>
  <c r="F23" i="46"/>
  <c r="D23" i="46"/>
  <c r="E23" i="46"/>
  <c r="E6" i="20"/>
  <c r="E7" i="20"/>
  <c r="E9" i="20"/>
  <c r="E10" i="20"/>
  <c r="H7" i="20"/>
  <c r="H6" i="20"/>
  <c r="H9" i="20"/>
  <c r="H10" i="20"/>
  <c r="H5" i="12"/>
  <c r="H7" i="45"/>
  <c r="H6" i="45"/>
  <c r="H5" i="45"/>
  <c r="H4" i="45"/>
  <c r="H7" i="44"/>
  <c r="H6" i="44"/>
  <c r="H5" i="44"/>
  <c r="H4" i="44"/>
  <c r="H7" i="43"/>
  <c r="H6" i="43"/>
  <c r="H5" i="43"/>
  <c r="H4" i="43"/>
  <c r="H9" i="41"/>
  <c r="H5" i="41"/>
  <c r="H8" i="41"/>
  <c r="H4" i="41"/>
  <c r="G5" i="41"/>
  <c r="F5" i="41"/>
  <c r="E5" i="41"/>
  <c r="D5" i="41"/>
  <c r="G4" i="41"/>
  <c r="F4" i="41"/>
  <c r="E4" i="41"/>
  <c r="D4" i="41"/>
  <c r="H15" i="32"/>
  <c r="H14" i="32"/>
  <c r="H13" i="32"/>
  <c r="H12" i="32"/>
  <c r="H11" i="32"/>
  <c r="H10" i="32"/>
  <c r="H9" i="32"/>
  <c r="H8" i="32"/>
  <c r="H7" i="32"/>
  <c r="H6" i="32"/>
  <c r="H5" i="32"/>
  <c r="H4" i="32"/>
  <c r="C6" i="12"/>
  <c r="E6" i="12"/>
  <c r="C7" i="12"/>
  <c r="E7" i="12"/>
  <c r="C8" i="12"/>
  <c r="E8" i="12"/>
  <c r="C9" i="12"/>
  <c r="E9" i="12"/>
  <c r="C10" i="12"/>
  <c r="E10" i="12"/>
  <c r="C11" i="12"/>
  <c r="E11" i="12"/>
  <c r="C12" i="12"/>
  <c r="E12" i="12"/>
  <c r="C13" i="12"/>
  <c r="E13" i="12"/>
  <c r="C14" i="12"/>
  <c r="E14" i="12"/>
  <c r="C15" i="12"/>
  <c r="E15" i="12"/>
  <c r="C16" i="12"/>
  <c r="E16" i="12"/>
  <c r="C17" i="12"/>
  <c r="E17" i="12"/>
  <c r="C18" i="12"/>
  <c r="E18" i="12"/>
  <c r="C19" i="12"/>
  <c r="E19" i="12"/>
  <c r="C20" i="12"/>
  <c r="E20" i="12"/>
  <c r="C21" i="12"/>
  <c r="E21" i="12"/>
  <c r="C22" i="12"/>
  <c r="E22" i="12"/>
  <c r="C23" i="12"/>
  <c r="E23" i="12"/>
  <c r="C24" i="12"/>
  <c r="E24" i="12"/>
  <c r="C25" i="12"/>
  <c r="E25" i="12"/>
  <c r="C26" i="12"/>
  <c r="E26" i="12"/>
  <c r="C27" i="12"/>
  <c r="E27" i="12"/>
  <c r="C28" i="12"/>
  <c r="E28" i="12"/>
  <c r="C29" i="12"/>
  <c r="E29" i="12"/>
  <c r="C30" i="12"/>
  <c r="E30" i="12"/>
  <c r="C5" i="12"/>
  <c r="E5" i="12"/>
  <c r="K31" i="12"/>
  <c r="F6" i="10"/>
  <c r="I11" i="20"/>
  <c r="H10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9" i="12"/>
  <c r="H8" i="12"/>
  <c r="H7" i="12"/>
  <c r="H6" i="12"/>
  <c r="F31" i="12"/>
  <c r="G31" i="12"/>
  <c r="D31" i="12"/>
  <c r="D8" i="20"/>
  <c r="D5" i="20"/>
  <c r="G11" i="20"/>
  <c r="D11" i="20"/>
  <c r="H5" i="20"/>
  <c r="H8" i="20"/>
  <c r="C31" i="12"/>
  <c r="C5" i="20"/>
  <c r="E5" i="20"/>
  <c r="H11" i="20"/>
  <c r="C8" i="20"/>
  <c r="E8" i="20"/>
  <c r="H31" i="12"/>
  <c r="C11" i="20"/>
  <c r="E11" i="20"/>
</calcChain>
</file>

<file path=xl/sharedStrings.xml><?xml version="1.0" encoding="utf-8"?>
<sst xmlns="http://schemas.openxmlformats.org/spreadsheetml/2006/main" count="283" uniqueCount="110">
  <si>
    <t xml:space="preserve"> </t>
  </si>
  <si>
    <t>Desempeño</t>
  </si>
  <si>
    <t>Involucra activamente a los niños y las niñas en el proceso de aprendizaje.</t>
  </si>
  <si>
    <t>Maximiza el tiempo dedicado al aprendizaje.</t>
  </si>
  <si>
    <t>Promueve el razonamiento, la creatividad y/o el pensamiento crítico.</t>
  </si>
  <si>
    <t>Evalúa el progreso de los aprendizajes para retroalimentar a los niños y las niñas y adecuar su enseñanza.</t>
  </si>
  <si>
    <t>Propicia un ambiente de respeto y proximidad.</t>
  </si>
  <si>
    <t>Regula positivamente el comportamiento de los niños y las niñas.</t>
  </si>
  <si>
    <t>Gestiona el espacio del aula para favorecer el aprendizaje y bienestar de los niños y las niñas.</t>
  </si>
  <si>
    <t>Gestiona los materiales del aula para favorecer el aprendizaje y bienestar de los niños y las niñas.</t>
  </si>
  <si>
    <t>Se comunica en forma satisfactoria con las familias.</t>
  </si>
  <si>
    <t>Conoce y atiende satisfactoriamente las necesidades de los niños y las niñas.</t>
  </si>
  <si>
    <t>Cumple con responsabilidad su horario de trabajo y planifica el proceso de enseñanza y aprendizaje</t>
  </si>
  <si>
    <t>Se compromete con la comunidad educativa para favorecer el desarrollo y aprendizaje de los niños y las niñas</t>
  </si>
  <si>
    <t>Total</t>
  </si>
  <si>
    <t>Urbano</t>
  </si>
  <si>
    <t>Rural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</si>
  <si>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</si>
  <si>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</si>
  <si>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</si>
  <si>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</si>
  <si>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</si>
  <si>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</si>
  <si>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</si>
  <si>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</si>
  <si>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</si>
  <si>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</si>
  <si>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</si>
  <si>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</si>
  <si>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</si>
  <si>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</si>
  <si>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</si>
  <si>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</si>
  <si>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</si>
  <si>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</si>
  <si>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</si>
  <si>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</si>
  <si>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</si>
  <si>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</si>
  <si>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</si>
  <si>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</si>
  <si>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</si>
  <si>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</si>
  <si>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Desaprobados</t>
  </si>
  <si>
    <t>Aprobados</t>
  </si>
  <si>
    <t>Ciclo I - Cuna</t>
  </si>
  <si>
    <t>Región</t>
  </si>
  <si>
    <t>Promueve el desarrollo del lenguaje verbal de los niños y niñas.</t>
  </si>
  <si>
    <t>Promueve el desarrollo de la autonomía de los niños y niñas.</t>
  </si>
  <si>
    <t>Brinda un trato respetuoso a los niños y niñas.</t>
  </si>
  <si>
    <t>Promueve la interacción social positiva entre los niños y niñas.</t>
  </si>
  <si>
    <t>Ámbito</t>
  </si>
  <si>
    <t xml:space="preserve"> Total </t>
  </si>
  <si>
    <t>% Aprobados</t>
  </si>
  <si>
    <t>Ciclo / Ámbito</t>
  </si>
  <si>
    <t>Muy deficiente</t>
  </si>
  <si>
    <t>En proceso</t>
  </si>
  <si>
    <t>Suficiente</t>
  </si>
  <si>
    <t>Destacado</t>
  </si>
  <si>
    <t>Ciclo ll - Jardín</t>
  </si>
  <si>
    <t>Total Inicial</t>
  </si>
  <si>
    <t>Grupo</t>
  </si>
  <si>
    <t>Cumple con responsabilidad su horario de trabajo y planifica el proceso de enseñanza y aprendizaje.</t>
  </si>
  <si>
    <t>n.a</t>
  </si>
  <si>
    <t>Nº de docentes a evaluar</t>
  </si>
  <si>
    <t>Nº de docentes evaluados</t>
  </si>
  <si>
    <t>Situación de docentes evaluados</t>
  </si>
  <si>
    <t>% docentes evaluados</t>
  </si>
  <si>
    <t>Docentes evaluados</t>
  </si>
  <si>
    <r>
      <t xml:space="preserve">Total </t>
    </r>
    <r>
      <rPr>
        <b/>
        <vertAlign val="superscript"/>
        <sz val="10"/>
        <color theme="1" tint="0.34998626667073579"/>
        <rFont val="Calibri"/>
        <family val="2"/>
        <scheme val="minor"/>
      </rPr>
      <t>1</t>
    </r>
  </si>
  <si>
    <r>
      <t xml:space="preserve">Nº de docentes no evaluados por causas fortuitas </t>
    </r>
    <r>
      <rPr>
        <b/>
        <vertAlign val="superscript"/>
        <sz val="10"/>
        <color theme="1" tint="0.34998626667073579"/>
        <rFont val="Calibri"/>
        <family val="2"/>
        <scheme val="minor"/>
      </rPr>
      <t>2</t>
    </r>
  </si>
  <si>
    <t>Motivo de desaprobación</t>
  </si>
  <si>
    <t>Total desaprobados</t>
  </si>
  <si>
    <t>2/ El gráfico presenta porcentajes redondeados a la unidad porcentual más próxima.</t>
  </si>
  <si>
    <t>Fuente: Dirección de Evaluación Docente – Evaluación Ordinaria del Desempeño Docente del Nivel Inicial – Tramo I, 2017</t>
  </si>
  <si>
    <t>Cuadro 2: Resumen de la Evaluación del Desempeño Docente del Nivel Inicial – Tramo I, por región</t>
  </si>
  <si>
    <t xml:space="preserve"> Total</t>
  </si>
  <si>
    <t>Ciclo I (Cuna)</t>
  </si>
  <si>
    <t>Ciclo II (Jardín)</t>
  </si>
  <si>
    <r>
      <t xml:space="preserve">% Aprobados </t>
    </r>
    <r>
      <rPr>
        <b/>
        <vertAlign val="superscript"/>
        <sz val="10"/>
        <color theme="1" tint="0.34998626667073579"/>
        <rFont val="Calibri"/>
        <family val="2"/>
        <scheme val="minor"/>
      </rPr>
      <t>1</t>
    </r>
  </si>
  <si>
    <t>Cuadro 1: Resumen de la Evaluación del Desempeño Docente del Nivel Inicial – Tramo I, por ciclo y ámbito</t>
  </si>
  <si>
    <t>2/ Los profesores que estaban sujetos a evaluación en el Tramo I y que no pasaron por este proceso, debido a causas fortuitas o ajenas a su voluntad, serán evaluados el año 2018 en el Tramo II.</t>
  </si>
  <si>
    <t>Puntaje final menor a 2,6</t>
  </si>
  <si>
    <r>
      <t xml:space="preserve">Cuadro 5: Resultados de los docentes evaluados del Ciclo I (Cuna) en el instrumento </t>
    </r>
    <r>
      <rPr>
        <b/>
        <i/>
        <sz val="11"/>
        <color theme="1" tint="0.34998626667073579"/>
        <rFont val="Calibri"/>
        <family val="2"/>
        <scheme val="minor"/>
      </rPr>
      <t xml:space="preserve">Rúbricas de observación de aula </t>
    </r>
    <r>
      <rPr>
        <b/>
        <vertAlign val="superscript"/>
        <sz val="11"/>
        <color theme="1" tint="0.34998626667073579"/>
        <rFont val="Calibri"/>
        <family val="2"/>
        <scheme val="minor"/>
      </rPr>
      <t>1 2</t>
    </r>
  </si>
  <si>
    <t>Muestra sensibilidad ante las necesidades de los niños y niñas.</t>
  </si>
  <si>
    <r>
      <t xml:space="preserve">Cuadro 6: Resultados de los docentes evaluados del Ciclo II (Jardín) en el instrumento </t>
    </r>
    <r>
      <rPr>
        <b/>
        <i/>
        <sz val="11"/>
        <color theme="1" tint="0.34998626667073579"/>
        <rFont val="Calibri"/>
        <family val="2"/>
        <scheme val="minor"/>
      </rPr>
      <t>Rúbricas de observación de aula</t>
    </r>
    <r>
      <rPr>
        <b/>
        <sz val="11"/>
        <color theme="1" tint="0.34998626667073579"/>
        <rFont val="Calibri"/>
        <family val="2"/>
        <scheme val="minor"/>
      </rPr>
      <t xml:space="preserve"> </t>
    </r>
    <r>
      <rPr>
        <b/>
        <vertAlign val="superscript"/>
        <sz val="11"/>
        <color theme="1" tint="0.34998626667073579"/>
        <rFont val="Calibri"/>
        <family val="2"/>
        <scheme val="minor"/>
      </rPr>
      <t>1 2</t>
    </r>
  </si>
  <si>
    <t>Fuente: Dirección de Evaluación Docente – Evaluación Ordinaria del Desempeño Docente del Nivel Inicial – Tramo I, 2017,</t>
  </si>
  <si>
    <t>Fuente: Dirección de Evaluación Docente – Evaluación Ordinaria del Desempeño Docente del Nivel Inicial – Tramo I, 2017.</t>
  </si>
  <si>
    <r>
      <t xml:space="preserve">Cuadro 7: Resultados de los docentes evaluados del Ciclo II en el instrumento </t>
    </r>
    <r>
      <rPr>
        <b/>
        <i/>
        <sz val="11"/>
        <color theme="1" tint="0.34998626667073579"/>
        <rFont val="Calibri"/>
        <family val="2"/>
        <scheme val="minor"/>
      </rPr>
      <t>Rúbricas de observación de aula</t>
    </r>
    <r>
      <rPr>
        <b/>
        <sz val="11"/>
        <color theme="1" tint="0.34998626667073579"/>
        <rFont val="Calibri"/>
        <family val="2"/>
        <scheme val="minor"/>
      </rPr>
      <t xml:space="preserve">, por ámbito </t>
    </r>
    <r>
      <rPr>
        <b/>
        <vertAlign val="superscript"/>
        <sz val="11"/>
        <color theme="1" tint="0.34998626667073579"/>
        <rFont val="Calibri"/>
        <family val="2"/>
        <scheme val="minor"/>
      </rPr>
      <t>1 2 3</t>
    </r>
  </si>
  <si>
    <r>
      <t xml:space="preserve">Cuadro 8: Resultados de los docentes evaluados del Ciclo I y II en el instrumento </t>
    </r>
    <r>
      <rPr>
        <b/>
        <i/>
        <sz val="11"/>
        <color theme="1" tint="0.34998626667073579"/>
        <rFont val="Calibri"/>
        <family val="2"/>
        <scheme val="minor"/>
      </rPr>
      <t>Pauta de observación de la gestión del espacio y materiales en el aula</t>
    </r>
    <r>
      <rPr>
        <b/>
        <sz val="11"/>
        <color theme="1" tint="0.34998626667073579"/>
        <rFont val="Calibri"/>
        <family val="2"/>
        <scheme val="minor"/>
      </rPr>
      <t xml:space="preserve"> </t>
    </r>
    <r>
      <rPr>
        <b/>
        <vertAlign val="superscript"/>
        <sz val="11"/>
        <color theme="1" tint="0.34998626667073579"/>
        <rFont val="Calibri"/>
        <family val="2"/>
        <scheme val="minor"/>
      </rPr>
      <t>1 2</t>
    </r>
  </si>
  <si>
    <r>
      <t xml:space="preserve">Cuadro 9: Resultados de los docentes evaluados del Ciclo II en el instrumento </t>
    </r>
    <r>
      <rPr>
        <b/>
        <i/>
        <sz val="11"/>
        <color theme="1" tint="0.34998626667073579"/>
        <rFont val="Calibri"/>
        <family val="2"/>
        <scheme val="minor"/>
      </rPr>
      <t>Pauta de observación de la gestión del espacio y materiales en el aula</t>
    </r>
    <r>
      <rPr>
        <b/>
        <sz val="11"/>
        <color theme="1" tint="0.34998626667073579"/>
        <rFont val="Calibri"/>
        <family val="2"/>
        <scheme val="minor"/>
      </rPr>
      <t xml:space="preserve">, por ámbito </t>
    </r>
    <r>
      <rPr>
        <b/>
        <vertAlign val="superscript"/>
        <sz val="11"/>
        <color theme="1" tint="0.34998626667073579"/>
        <rFont val="Calibri"/>
        <family val="2"/>
        <scheme val="minor"/>
      </rPr>
      <t>1 2 3</t>
    </r>
  </si>
  <si>
    <r>
      <t xml:space="preserve">Cuadro 10: Resultados de los docentes evaluados del Ciclo I y II en el instrumento </t>
    </r>
    <r>
      <rPr>
        <b/>
        <i/>
        <sz val="11"/>
        <color theme="1" tint="0.34998626667073579"/>
        <rFont val="Calibri"/>
        <family val="2"/>
        <scheme val="minor"/>
      </rPr>
      <t>Encuesta a las familias</t>
    </r>
    <r>
      <rPr>
        <b/>
        <sz val="11"/>
        <color theme="1" tint="0.34998626667073579"/>
        <rFont val="Calibri"/>
        <family val="2"/>
        <scheme val="minor"/>
      </rPr>
      <t xml:space="preserve"> </t>
    </r>
    <r>
      <rPr>
        <b/>
        <vertAlign val="superscript"/>
        <sz val="11"/>
        <color theme="1" tint="0.34998626667073579"/>
        <rFont val="Calibri"/>
        <family val="2"/>
        <scheme val="minor"/>
      </rPr>
      <t>1 2</t>
    </r>
  </si>
  <si>
    <r>
      <t xml:space="preserve">Cuadro 11: Resultados de los docentes evaluados del Ciclo II en el instrumento </t>
    </r>
    <r>
      <rPr>
        <b/>
        <i/>
        <sz val="11"/>
        <color theme="1" tint="0.34998626667073579"/>
        <rFont val="Calibri"/>
        <family val="2"/>
        <scheme val="minor"/>
      </rPr>
      <t>Encuesta a las familias</t>
    </r>
    <r>
      <rPr>
        <b/>
        <sz val="11"/>
        <color theme="1" tint="0.34998626667073579"/>
        <rFont val="Calibri"/>
        <family val="2"/>
        <scheme val="minor"/>
      </rPr>
      <t xml:space="preserve">, por ámbito </t>
    </r>
    <r>
      <rPr>
        <b/>
        <vertAlign val="superscript"/>
        <sz val="11"/>
        <color theme="1" tint="0.34998626667073579"/>
        <rFont val="Calibri"/>
        <family val="2"/>
        <scheme val="minor"/>
      </rPr>
      <t>1 2 3</t>
    </r>
  </si>
  <si>
    <r>
      <t xml:space="preserve">Cuadro 12: Resultados de los docentes evaluados del Ciclo I y II en el instrumento </t>
    </r>
    <r>
      <rPr>
        <b/>
        <i/>
        <sz val="11"/>
        <color theme="1" tint="0.34998626667073579"/>
        <rFont val="Calibri"/>
        <family val="2"/>
        <scheme val="minor"/>
      </rPr>
      <t>Pauta de valoración de la responsabilidad y el compromiso docente</t>
    </r>
    <r>
      <rPr>
        <b/>
        <sz val="11"/>
        <color theme="1" tint="0.34998626667073579"/>
        <rFont val="Calibri"/>
        <family val="2"/>
        <scheme val="minor"/>
      </rPr>
      <t xml:space="preserve"> </t>
    </r>
    <r>
      <rPr>
        <b/>
        <vertAlign val="superscript"/>
        <sz val="11"/>
        <color theme="1" tint="0.34998626667073579"/>
        <rFont val="Calibri"/>
        <family val="2"/>
        <scheme val="minor"/>
      </rPr>
      <t>1 2</t>
    </r>
  </si>
  <si>
    <r>
      <t xml:space="preserve">Cuadro 13: Resultados de los docentes evaluados del Ciclo II en el instrumento </t>
    </r>
    <r>
      <rPr>
        <b/>
        <i/>
        <sz val="11"/>
        <color theme="1" tint="0.34998626667073579"/>
        <rFont val="Calibri"/>
        <family val="2"/>
        <scheme val="minor"/>
      </rPr>
      <t>Pauta de valoración de la responsabilidad y el compromiso docente</t>
    </r>
    <r>
      <rPr>
        <b/>
        <sz val="11"/>
        <color theme="1" tint="0.34998626667073579"/>
        <rFont val="Calibri"/>
        <family val="2"/>
        <scheme val="minor"/>
      </rPr>
      <t xml:space="preserve">, por ámbito </t>
    </r>
    <r>
      <rPr>
        <b/>
        <vertAlign val="superscript"/>
        <sz val="11"/>
        <color theme="1" tint="0.34998626667073579"/>
        <rFont val="Calibri"/>
        <family val="2"/>
        <scheme val="minor"/>
      </rPr>
      <t>1 2 3</t>
    </r>
  </si>
  <si>
    <t>1/ %Aprobados = (Docentes aprobados/Docentes evaluados) x 100%</t>
  </si>
  <si>
    <t>1/ Cabe indicar que todos los desaprobados son docentes del Ciclo II (Jardín).</t>
  </si>
  <si>
    <r>
      <rPr>
        <sz val="10"/>
        <color theme="1" tint="0.34998626667073579"/>
        <rFont val="Wingdings"/>
        <charset val="2"/>
      </rPr>
      <t></t>
    </r>
    <r>
      <rPr>
        <sz val="10"/>
        <color theme="1" tint="0.34998626667073579"/>
        <rFont val="Calibri"/>
        <family val="2"/>
      </rPr>
      <t xml:space="preserve"> </t>
    </r>
    <r>
      <rPr>
        <sz val="10"/>
        <color theme="1" tint="0.34998626667073579"/>
        <rFont val="Calibri"/>
        <family val="2"/>
        <scheme val="minor"/>
      </rPr>
      <t xml:space="preserve">Puntaje promedio menor a 2,6
</t>
    </r>
    <r>
      <rPr>
        <sz val="10"/>
        <color theme="1" tint="0.34998626667073579"/>
        <rFont val="Wingdings"/>
        <charset val="2"/>
      </rPr>
      <t></t>
    </r>
    <r>
      <rPr>
        <sz val="10"/>
        <color theme="1" tint="0.34998626667073579"/>
        <rFont val="Calibri"/>
        <family val="2"/>
        <scheme val="minor"/>
      </rPr>
      <t xml:space="preserve"> Nivel I "Muy deficiente" en desempeño 4 en Ciclo I (Cuna) o desempeños 5 ó 6 en Ciclo II (Jardín)</t>
    </r>
  </si>
  <si>
    <r>
      <t>Cuadro 3: Docentes desaprobados de acuerdo a las razones de desaprobación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  <r>
      <rPr>
        <b/>
        <sz val="11"/>
        <color theme="1" tint="0.34998626667073579"/>
        <rFont val="Calibri"/>
        <family val="2"/>
        <scheme val="minor"/>
      </rPr>
      <t>, por ámbito</t>
    </r>
  </si>
  <si>
    <r>
      <rPr>
        <sz val="10"/>
        <color theme="1" tint="0.34998626667073579"/>
        <rFont val="Calibri"/>
        <family val="2"/>
        <scheme val="minor"/>
      </rPr>
      <t>No superó el instrumento</t>
    </r>
    <r>
      <rPr>
        <i/>
        <sz val="10"/>
        <color theme="1" tint="0.34998626667073579"/>
        <rFont val="Calibri"/>
        <family val="2"/>
        <scheme val="minor"/>
      </rPr>
      <t xml:space="preserve">
Rúbricas de observación de aula</t>
    </r>
  </si>
  <si>
    <t>No alcanzó el puntaje establecido en el promedio de todos los desempeños evaluados</t>
  </si>
  <si>
    <t>No superó el instrumento
Rúbricas de observación de aula</t>
  </si>
  <si>
    <r>
      <t>Cuadro 4: Docentes desaprobados según razón de desaprobación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  <r>
      <rPr>
        <b/>
        <sz val="11"/>
        <color theme="1" tint="0.34998626667073579"/>
        <rFont val="Calibri"/>
        <family val="2"/>
        <scheme val="minor"/>
      </rPr>
      <t>, por región</t>
    </r>
  </si>
  <si>
    <t>2/ Los profesores que estaban sujetos a evaluación en el Tramo I y que no pasaron por este proceso debido a causas fortuitas o ajenas a su voluntad, serán evaluados el año 2018 en el Tramo II.</t>
  </si>
  <si>
    <t xml:space="preserve">1/ Se considera solo a los docentes evaluados con puntajes de 1 a 4 en todos los instrumentos, de acuerdo a las actas emitidas por los Comités de evaluación. </t>
  </si>
  <si>
    <t>3/ No se presenta resultados por ámbito para docentes del Ciclo I (Cuna), porque solo se evaluó a 3 docentes en el área rural.</t>
  </si>
  <si>
    <t>3/ No se presenta resultados por ámbito para docentes del Ciclo I (Cuna), porque solo se evaluó a 3 docentes  en el área rural.</t>
  </si>
  <si>
    <t>Obstrucción o ausencia injustificada</t>
  </si>
  <si>
    <t xml:space="preserve">Obstrucción o ausencia injustificada </t>
  </si>
  <si>
    <t>• Puntaje promedio 
menor a 2,6
• Nivel I "Muy deficiente" en desempeño 4 en Ciclo I (Cuna) o desempeños 5 ó 6 en Ciclo II (Jardín)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</si>
</sst>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</font>
    <font>
      <b/>
      <vertAlign val="superscript"/>
      <sz val="10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vertAlign val="superscript"/>
      <sz val="11"/>
      <color theme="1" tint="0.34998626667073579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sz val="10"/>
      <color theme="1" tint="0.34998626667073579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0" fillId="2" borderId="0" xfId="0" applyFill="1"/>
    <xf numFmtId="0" fontId="0" fillId="2" borderId="0" xfId="0" applyFill="1" applyBorder="1"/>
    <xf numFmtId="3" fontId="0" fillId="2" borderId="0" xfId="0" applyNumberFormat="1" applyFill="1"/>
    <xf numFmtId="0" fontId="2" fillId="0" borderId="0" xfId="0" applyFont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/>
    <xf numFmtId="3" fontId="0" fillId="2" borderId="0" xfId="0" applyNumberForma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6" fillId="2" borderId="0" xfId="0" applyFont="1" applyFill="1" applyAlignment="1">
      <alignment vertical="center" wrapText="1" readingOrder="1"/>
    </xf>
    <xf numFmtId="0" fontId="0" fillId="0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/>
    <xf numFmtId="0" fontId="3" fillId="2" borderId="0" xfId="0" applyFont="1" applyFill="1"/>
    <xf numFmtId="0" fontId="6" fillId="2" borderId="0" xfId="0" applyFont="1" applyFill="1" applyAlignment="1">
      <alignment vertical="center" wrapText="1" readingOrder="1"/>
    </xf>
    <xf numFmtId="0" fontId="5" fillId="2" borderId="0" xfId="0" applyFont="1" applyFill="1" applyAlignment="1">
      <alignment horizontal="left" vertical="center" wrapText="1"/>
    </xf>
    <xf numFmtId="164" fontId="0" fillId="2" borderId="0" xfId="1" applyNumberFormat="1" applyFont="1" applyFill="1"/>
    <xf numFmtId="0" fontId="7" fillId="0" borderId="0" xfId="0" applyFont="1" applyAlignment="1">
      <alignment horizontal="left" vertical="center"/>
    </xf>
    <xf numFmtId="0" fontId="10" fillId="2" borderId="0" xfId="0" applyFont="1" applyFill="1"/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8" fillId="2" borderId="0" xfId="0" applyFont="1" applyFill="1" applyBorder="1" applyAlignment="1">
      <alignment vertical="center" wrapText="1"/>
    </xf>
    <xf numFmtId="0" fontId="7" fillId="2" borderId="0" xfId="0" applyFont="1" applyFill="1"/>
    <xf numFmtId="0" fontId="15" fillId="2" borderId="0" xfId="0" applyFont="1" applyFill="1"/>
    <xf numFmtId="0" fontId="12" fillId="2" borderId="0" xfId="0" applyFont="1" applyFill="1" applyBorder="1" applyAlignment="1">
      <alignment horizontal="left"/>
    </xf>
    <xf numFmtId="9" fontId="12" fillId="2" borderId="0" xfId="1" applyFont="1" applyFill="1" applyBorder="1" applyAlignment="1">
      <alignment horizontal="center" vertical="center"/>
    </xf>
    <xf numFmtId="0" fontId="10" fillId="2" borderId="0" xfId="0" applyFont="1" applyFill="1" applyBorder="1"/>
    <xf numFmtId="0" fontId="12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horizontal="left"/>
    </xf>
    <xf numFmtId="9" fontId="10" fillId="2" borderId="0" xfId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9" fontId="16" fillId="2" borderId="0" xfId="1" applyFont="1" applyFill="1" applyBorder="1" applyAlignment="1">
      <alignment horizontal="center"/>
    </xf>
    <xf numFmtId="0" fontId="12" fillId="2" borderId="0" xfId="0" applyFont="1" applyFill="1" applyAlignment="1">
      <alignment vertical="center" wrapText="1" readingOrder="1"/>
    </xf>
    <xf numFmtId="0" fontId="16" fillId="2" borderId="0" xfId="0" applyFont="1" applyFill="1"/>
    <xf numFmtId="0" fontId="10" fillId="2" borderId="0" xfId="0" applyFont="1" applyFill="1" applyAlignment="1">
      <alignment horizontal="center"/>
    </xf>
    <xf numFmtId="0" fontId="16" fillId="2" borderId="0" xfId="0" applyFont="1" applyFill="1" applyBorder="1"/>
    <xf numFmtId="3" fontId="16" fillId="2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3" fontId="16" fillId="0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9" fontId="10" fillId="2" borderId="0" xfId="0" applyNumberFormat="1" applyFont="1" applyFill="1" applyBorder="1"/>
    <xf numFmtId="3" fontId="1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readingOrder="1"/>
    </xf>
    <xf numFmtId="164" fontId="9" fillId="2" borderId="1" xfId="1" applyNumberFormat="1" applyFont="1" applyFill="1" applyBorder="1" applyAlignment="1">
      <alignment horizontal="center" vertical="center" wrapText="1" readingOrder="1"/>
    </xf>
    <xf numFmtId="1" fontId="9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readingOrder="1"/>
    </xf>
    <xf numFmtId="0" fontId="12" fillId="0" borderId="0" xfId="0" applyFont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 readingOrder="1"/>
    </xf>
    <xf numFmtId="3" fontId="9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wrapText="1"/>
    </xf>
    <xf numFmtId="0" fontId="16" fillId="5" borderId="1" xfId="0" applyFont="1" applyFill="1" applyBorder="1" applyAlignment="1">
      <alignment vertical="center"/>
    </xf>
    <xf numFmtId="0" fontId="17" fillId="2" borderId="0" xfId="0" applyFont="1" applyFill="1"/>
    <xf numFmtId="0" fontId="7" fillId="0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18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 readingOrder="1"/>
    </xf>
    <xf numFmtId="3" fontId="10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12" fillId="0" borderId="0" xfId="0" applyFont="1" applyFill="1" applyBorder="1" applyAlignment="1">
      <alignment vertical="center"/>
    </xf>
    <xf numFmtId="0" fontId="16" fillId="2" borderId="1" xfId="1" applyNumberFormat="1" applyFont="1" applyFill="1" applyBorder="1" applyAlignment="1">
      <alignment horizontal="center"/>
    </xf>
    <xf numFmtId="0" fontId="9" fillId="2" borderId="1" xfId="1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 wrapText="1" readingOrder="1"/>
    </xf>
    <xf numFmtId="0" fontId="1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 inden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1" fontId="8" fillId="2" borderId="1" xfId="0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 readingOrder="1"/>
    </xf>
    <xf numFmtId="164" fontId="8" fillId="2" borderId="1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9" fontId="8" fillId="2" borderId="1" xfId="1" applyNumberFormat="1" applyFont="1" applyFill="1" applyBorder="1" applyAlignment="1">
      <alignment horizontal="center" vertical="center" wrapText="1" readingOrder="1"/>
    </xf>
    <xf numFmtId="9" fontId="9" fillId="2" borderId="1" xfId="1" applyNumberFormat="1" applyFont="1" applyFill="1" applyBorder="1" applyAlignment="1">
      <alignment horizontal="center" vertical="center" wrapText="1" readingOrder="1"/>
    </xf>
    <xf numFmtId="9" fontId="9" fillId="2" borderId="1" xfId="1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readingOrder="1"/>
    </xf>
    <xf numFmtId="0" fontId="9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180975</xdr:rowOff>
    </xdr:from>
    <xdr:to>
      <xdr:col>8</xdr:col>
      <xdr:colOff>284825</xdr:colOff>
      <xdr:row>32</xdr:row>
      <xdr:rowOff>161380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2266950"/>
          <a:ext cx="7400000" cy="43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10</xdr:row>
      <xdr:rowOff>171450</xdr:rowOff>
    </xdr:from>
    <xdr:to>
      <xdr:col>7</xdr:col>
      <xdr:colOff>208677</xdr:colOff>
      <xdr:row>27</xdr:row>
      <xdr:rowOff>161456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2562225"/>
          <a:ext cx="6980952" cy="37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16</xdr:row>
      <xdr:rowOff>180975</xdr:rowOff>
    </xdr:from>
    <xdr:to>
      <xdr:col>9</xdr:col>
      <xdr:colOff>237136</xdr:colOff>
      <xdr:row>44</xdr:row>
      <xdr:rowOff>161261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3343275"/>
          <a:ext cx="7914286" cy="53142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10</xdr:row>
      <xdr:rowOff>152400</xdr:rowOff>
    </xdr:from>
    <xdr:to>
      <xdr:col>7</xdr:col>
      <xdr:colOff>637195</xdr:colOff>
      <xdr:row>37</xdr:row>
      <xdr:rowOff>208900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2714625"/>
          <a:ext cx="7838095" cy="52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152400</xdr:rowOff>
    </xdr:from>
    <xdr:to>
      <xdr:col>7</xdr:col>
      <xdr:colOff>427783</xdr:colOff>
      <xdr:row>31</xdr:row>
      <xdr:rowOff>132805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1990725"/>
          <a:ext cx="6733333" cy="43619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11</xdr:row>
      <xdr:rowOff>0</xdr:rowOff>
    </xdr:from>
    <xdr:to>
      <xdr:col>7</xdr:col>
      <xdr:colOff>637195</xdr:colOff>
      <xdr:row>34</xdr:row>
      <xdr:rowOff>247071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2124075"/>
          <a:ext cx="7838095" cy="46285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8</xdr:row>
      <xdr:rowOff>180975</xdr:rowOff>
    </xdr:from>
    <xdr:to>
      <xdr:col>8</xdr:col>
      <xdr:colOff>18208</xdr:colOff>
      <xdr:row>31</xdr:row>
      <xdr:rowOff>151856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2038350"/>
          <a:ext cx="6733333" cy="43523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171450</xdr:rowOff>
    </xdr:from>
    <xdr:to>
      <xdr:col>7</xdr:col>
      <xdr:colOff>646720</xdr:colOff>
      <xdr:row>38</xdr:row>
      <xdr:rowOff>170776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2905125"/>
          <a:ext cx="7838095" cy="539047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9</xdr:row>
      <xdr:rowOff>9525</xdr:rowOff>
    </xdr:from>
    <xdr:to>
      <xdr:col>8</xdr:col>
      <xdr:colOff>65833</xdr:colOff>
      <xdr:row>31</xdr:row>
      <xdr:rowOff>189954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2038350"/>
          <a:ext cx="6733333" cy="4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abSelected="1" zoomScaleNormal="100" workbookViewId="0">
      <selection activeCell="B15" sqref="B15"/>
    </sheetView>
  </sheetViews>
  <sheetFormatPr baseColWidth="10" defaultColWidth="11.42578125" defaultRowHeight="15" x14ac:dyDescent="0.25"/>
  <cols>
    <col min="1" max="1" width="7.7109375" style="13" customWidth="1"/>
    <col min="2" max="2" width="15.42578125" style="1" customWidth="1"/>
    <col min="3" max="3" width="11.140625" style="1" customWidth="1"/>
    <col min="4" max="4" width="14.42578125" style="1" customWidth="1"/>
    <col min="5" max="5" width="11.140625" style="1" customWidth="1"/>
    <col min="6" max="7" width="11.85546875" style="1" customWidth="1"/>
    <col min="8" max="8" width="12.85546875" style="1" customWidth="1"/>
    <col min="9" max="9" width="15.7109375" style="1" customWidth="1"/>
    <col min="10" max="16384" width="11.42578125" style="1"/>
  </cols>
  <sheetData>
    <row r="1" spans="2:9" x14ac:dyDescent="0.25">
      <c r="B1" s="20" t="s">
        <v>80</v>
      </c>
      <c r="C1" s="4"/>
      <c r="D1" s="4"/>
    </row>
    <row r="3" spans="2:9" ht="19.5" customHeight="1" x14ac:dyDescent="0.25">
      <c r="B3" s="115" t="s">
        <v>54</v>
      </c>
      <c r="C3" s="115" t="s">
        <v>64</v>
      </c>
      <c r="D3" s="115" t="s">
        <v>65</v>
      </c>
      <c r="E3" s="115" t="s">
        <v>67</v>
      </c>
      <c r="F3" s="116" t="s">
        <v>66</v>
      </c>
      <c r="G3" s="116"/>
      <c r="H3" s="116"/>
      <c r="I3" s="115" t="s">
        <v>70</v>
      </c>
    </row>
    <row r="4" spans="2:9" ht="19.5" customHeight="1" x14ac:dyDescent="0.25">
      <c r="B4" s="115"/>
      <c r="C4" s="115"/>
      <c r="D4" s="115"/>
      <c r="E4" s="115"/>
      <c r="F4" s="57" t="s">
        <v>43</v>
      </c>
      <c r="G4" s="57" t="s">
        <v>44</v>
      </c>
      <c r="H4" s="57" t="s">
        <v>79</v>
      </c>
      <c r="I4" s="115"/>
    </row>
    <row r="5" spans="2:9" ht="15" customHeight="1" x14ac:dyDescent="0.25">
      <c r="B5" s="102" t="s">
        <v>77</v>
      </c>
      <c r="C5" s="97">
        <f>I5+D5</f>
        <v>132</v>
      </c>
      <c r="D5" s="100">
        <f>F5+G5</f>
        <v>131</v>
      </c>
      <c r="E5" s="103">
        <f t="shared" ref="E5:E11" si="0">+D5/C5</f>
        <v>0.99242424242424243</v>
      </c>
      <c r="F5" s="100">
        <v>0</v>
      </c>
      <c r="G5" s="100">
        <v>131</v>
      </c>
      <c r="H5" s="110">
        <f>G5/D5</f>
        <v>1</v>
      </c>
      <c r="I5" s="97">
        <v>1</v>
      </c>
    </row>
    <row r="6" spans="2:9" s="13" customFormat="1" ht="15" customHeight="1" x14ac:dyDescent="0.25">
      <c r="B6" s="95" t="s">
        <v>16</v>
      </c>
      <c r="C6" s="54">
        <v>3</v>
      </c>
      <c r="D6" s="96">
        <v>3</v>
      </c>
      <c r="E6" s="112">
        <f t="shared" si="0"/>
        <v>1</v>
      </c>
      <c r="F6" s="96">
        <v>0</v>
      </c>
      <c r="G6" s="96">
        <v>3</v>
      </c>
      <c r="H6" s="111">
        <f t="shared" ref="H6:H7" si="1">G6/D6</f>
        <v>1</v>
      </c>
      <c r="I6" s="54">
        <v>0</v>
      </c>
    </row>
    <row r="7" spans="2:9" s="13" customFormat="1" ht="15" customHeight="1" x14ac:dyDescent="0.25">
      <c r="B7" s="95" t="s">
        <v>15</v>
      </c>
      <c r="C7" s="54">
        <v>129</v>
      </c>
      <c r="D7" s="96">
        <v>128</v>
      </c>
      <c r="E7" s="62">
        <f t="shared" si="0"/>
        <v>0.99224806201550386</v>
      </c>
      <c r="F7" s="96">
        <v>0</v>
      </c>
      <c r="G7" s="96">
        <v>128</v>
      </c>
      <c r="H7" s="111">
        <f t="shared" si="1"/>
        <v>1</v>
      </c>
      <c r="I7" s="54">
        <v>1</v>
      </c>
    </row>
    <row r="8" spans="2:9" ht="15" customHeight="1" x14ac:dyDescent="0.25">
      <c r="B8" s="102" t="s">
        <v>78</v>
      </c>
      <c r="C8" s="97">
        <f>I8+D8</f>
        <v>5340</v>
      </c>
      <c r="D8" s="100">
        <f>F8+G8</f>
        <v>5306</v>
      </c>
      <c r="E8" s="99">
        <f t="shared" si="0"/>
        <v>0.99363295880149816</v>
      </c>
      <c r="F8" s="100">
        <v>38</v>
      </c>
      <c r="G8" s="100">
        <v>5268</v>
      </c>
      <c r="H8" s="99">
        <f>G8/D8</f>
        <v>0.99283829626837539</v>
      </c>
      <c r="I8" s="97">
        <v>34</v>
      </c>
    </row>
    <row r="9" spans="2:9" ht="15" customHeight="1" x14ac:dyDescent="0.25">
      <c r="B9" s="95" t="s">
        <v>16</v>
      </c>
      <c r="C9" s="54">
        <v>791</v>
      </c>
      <c r="D9" s="96">
        <v>784</v>
      </c>
      <c r="E9" s="55">
        <f t="shared" si="0"/>
        <v>0.99115044247787609</v>
      </c>
      <c r="F9" s="96">
        <v>11</v>
      </c>
      <c r="G9" s="96">
        <v>773</v>
      </c>
      <c r="H9" s="55">
        <f>G9/D9</f>
        <v>0.98596938775510201</v>
      </c>
      <c r="I9" s="54">
        <v>7</v>
      </c>
    </row>
    <row r="10" spans="2:9" ht="15" customHeight="1" x14ac:dyDescent="0.25">
      <c r="B10" s="95" t="s">
        <v>15</v>
      </c>
      <c r="C10" s="54">
        <v>4549</v>
      </c>
      <c r="D10" s="96">
        <v>4522</v>
      </c>
      <c r="E10" s="55">
        <f t="shared" si="0"/>
        <v>0.99406462958892061</v>
      </c>
      <c r="F10" s="96">
        <v>27</v>
      </c>
      <c r="G10" s="96">
        <v>4495</v>
      </c>
      <c r="H10" s="55">
        <f>G10/D10</f>
        <v>0.99402919062361783</v>
      </c>
      <c r="I10" s="54">
        <v>27</v>
      </c>
    </row>
    <row r="11" spans="2:9" ht="15" customHeight="1" x14ac:dyDescent="0.25">
      <c r="B11" s="97" t="s">
        <v>14</v>
      </c>
      <c r="C11" s="98">
        <f>C5+C8</f>
        <v>5472</v>
      </c>
      <c r="D11" s="97">
        <f>F11+G11</f>
        <v>5437</v>
      </c>
      <c r="E11" s="99">
        <f t="shared" si="0"/>
        <v>0.99360380116959068</v>
      </c>
      <c r="F11" s="100">
        <v>38</v>
      </c>
      <c r="G11" s="101">
        <f>G5+G8</f>
        <v>5399</v>
      </c>
      <c r="H11" s="99">
        <f>G11/(D11)</f>
        <v>0.99301085157255842</v>
      </c>
      <c r="I11" s="97">
        <f>I5+I8</f>
        <v>35</v>
      </c>
    </row>
    <row r="12" spans="2:9" x14ac:dyDescent="0.25">
      <c r="B12" s="59" t="s">
        <v>95</v>
      </c>
      <c r="C12" s="19"/>
    </row>
    <row r="13" spans="2:9" s="13" customFormat="1" x14ac:dyDescent="0.25">
      <c r="B13" s="59" t="s">
        <v>103</v>
      </c>
      <c r="C13" s="19"/>
    </row>
    <row r="14" spans="2:9" x14ac:dyDescent="0.25">
      <c r="B14" s="58" t="s">
        <v>74</v>
      </c>
    </row>
  </sheetData>
  <sheetProtection algorithmName="SHA-512" hashValue="TSPEAl4UjPxcwUM6AQJ9mQa0dx4uVn+q/VKaE9ZHBRFfAcG17CBFzC5Qfk3NlT+wKah6L66t4hJQQ/jUaSro7A==" saltValue="WeZcfVgGgaXCckIUtr1+KQ==" spinCount="100000" sheet="1" objects="1" scenarios="1"/>
  <mergeCells count="6">
    <mergeCell ref="B3:B4"/>
    <mergeCell ref="D3:D4"/>
    <mergeCell ref="F3:H3"/>
    <mergeCell ref="C3:C4"/>
    <mergeCell ref="I3:I4"/>
    <mergeCell ref="E3:E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1"/>
  <sheetViews>
    <sheetView showGridLines="0" zoomScaleNormal="100" workbookViewId="0">
      <selection activeCell="B15" sqref="B15"/>
    </sheetView>
  </sheetViews>
  <sheetFormatPr baseColWidth="10" defaultColWidth="11.42578125" defaultRowHeight="15" x14ac:dyDescent="0.25"/>
  <cols>
    <col min="1" max="1" width="7.7109375" style="13" customWidth="1"/>
    <col min="2" max="2" width="14.42578125" style="13" customWidth="1"/>
    <col min="3" max="3" width="53.85546875" style="13" customWidth="1"/>
    <col min="4" max="4" width="11.42578125" style="13" bestFit="1" customWidth="1"/>
    <col min="5" max="5" width="9.42578125" style="13" customWidth="1"/>
    <col min="6" max="6" width="9.28515625" style="13" customWidth="1"/>
    <col min="7" max="7" width="9.42578125" style="13" customWidth="1"/>
    <col min="8" max="8" width="10" style="13" customWidth="1"/>
    <col min="9" max="9" width="11.42578125" style="13"/>
    <col min="10" max="10" width="16.42578125" style="16" customWidth="1"/>
    <col min="11" max="11" width="16.140625" style="13" customWidth="1"/>
    <col min="12" max="12" width="11.28515625" style="13" bestFit="1" customWidth="1"/>
    <col min="13" max="13" width="8.42578125" style="13" bestFit="1" customWidth="1"/>
    <col min="14" max="14" width="7.85546875" style="13" bestFit="1" customWidth="1"/>
    <col min="15" max="15" width="8.28515625" style="13" bestFit="1" customWidth="1"/>
    <col min="16" max="16" width="11.42578125" style="13"/>
    <col min="17" max="17" width="16.7109375" style="13" customWidth="1"/>
    <col min="18" max="18" width="4.28515625" style="13" bestFit="1" customWidth="1"/>
    <col min="19" max="19" width="11.28515625" style="13" bestFit="1" customWidth="1"/>
    <col min="20" max="20" width="8.42578125" style="13" bestFit="1" customWidth="1"/>
    <col min="21" max="21" width="7.85546875" style="13" bestFit="1" customWidth="1"/>
    <col min="22" max="22" width="8.28515625" style="13" bestFit="1" customWidth="1"/>
    <col min="23" max="16384" width="11.42578125" style="13"/>
  </cols>
  <sheetData>
    <row r="1" spans="2:24" ht="17.25" x14ac:dyDescent="0.25">
      <c r="B1" s="27" t="s">
        <v>91</v>
      </c>
      <c r="C1" s="21"/>
      <c r="D1" s="21"/>
      <c r="E1" s="21"/>
      <c r="F1" s="21"/>
      <c r="G1" s="21"/>
      <c r="H1" s="21"/>
      <c r="I1" s="21"/>
      <c r="J1" s="28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2:24" x14ac:dyDescent="0.25">
      <c r="B2" s="27"/>
      <c r="C2" s="21"/>
      <c r="D2" s="21"/>
      <c r="E2" s="21"/>
      <c r="F2" s="21"/>
      <c r="G2" s="21"/>
      <c r="H2" s="21"/>
      <c r="I2" s="21"/>
      <c r="J2" s="28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2:24" x14ac:dyDescent="0.25">
      <c r="B3" s="69" t="s">
        <v>61</v>
      </c>
      <c r="C3" s="69" t="s">
        <v>1</v>
      </c>
      <c r="D3" s="69" t="s">
        <v>55</v>
      </c>
      <c r="E3" s="69" t="s">
        <v>56</v>
      </c>
      <c r="F3" s="69" t="s">
        <v>57</v>
      </c>
      <c r="G3" s="69" t="s">
        <v>58</v>
      </c>
      <c r="H3" s="69" t="s">
        <v>52</v>
      </c>
      <c r="I3" s="36"/>
      <c r="J3" s="31"/>
      <c r="K3" s="31"/>
      <c r="L3" s="31"/>
      <c r="M3" s="31"/>
      <c r="N3" s="31"/>
      <c r="O3" s="31"/>
      <c r="P3" s="31"/>
      <c r="Q3" s="31"/>
      <c r="R3" s="21"/>
      <c r="S3" s="21"/>
      <c r="T3" s="21"/>
      <c r="U3" s="21"/>
      <c r="V3" s="21"/>
      <c r="W3" s="21"/>
    </row>
    <row r="4" spans="2:24" ht="15" customHeight="1" x14ac:dyDescent="0.25">
      <c r="B4" s="126" t="s">
        <v>60</v>
      </c>
      <c r="C4" s="71" t="s">
        <v>10</v>
      </c>
      <c r="D4" s="65">
        <v>14</v>
      </c>
      <c r="E4" s="65">
        <v>72</v>
      </c>
      <c r="F4" s="65">
        <v>430</v>
      </c>
      <c r="G4" s="65">
        <v>4887</v>
      </c>
      <c r="H4" s="65">
        <v>5403</v>
      </c>
      <c r="I4" s="37"/>
      <c r="J4" s="42"/>
      <c r="K4" s="31"/>
      <c r="L4" s="31"/>
      <c r="M4" s="31"/>
      <c r="N4" s="31"/>
      <c r="O4" s="31"/>
      <c r="P4" s="31"/>
      <c r="Q4" s="31"/>
      <c r="R4" s="31"/>
      <c r="S4" s="21"/>
      <c r="T4" s="21"/>
      <c r="U4" s="21"/>
      <c r="V4" s="21"/>
      <c r="W4" s="21"/>
    </row>
    <row r="5" spans="2:24" x14ac:dyDescent="0.25">
      <c r="B5" s="126"/>
      <c r="C5" s="71" t="s">
        <v>11</v>
      </c>
      <c r="D5" s="65">
        <v>2</v>
      </c>
      <c r="E5" s="65">
        <v>52</v>
      </c>
      <c r="F5" s="65">
        <v>287</v>
      </c>
      <c r="G5" s="65">
        <v>5062</v>
      </c>
      <c r="H5" s="65">
        <v>5403</v>
      </c>
      <c r="I5" s="37"/>
      <c r="J5" s="43"/>
      <c r="K5" s="31"/>
      <c r="L5" s="31"/>
      <c r="M5" s="31"/>
      <c r="N5" s="31"/>
      <c r="O5" s="31"/>
      <c r="P5" s="31"/>
      <c r="Q5" s="31"/>
      <c r="R5" s="31"/>
      <c r="S5" s="21"/>
      <c r="T5" s="21"/>
      <c r="U5" s="21"/>
      <c r="V5" s="21"/>
      <c r="W5" s="21"/>
    </row>
    <row r="6" spans="2:24" ht="15" customHeight="1" x14ac:dyDescent="0.25">
      <c r="B6" s="126" t="s">
        <v>45</v>
      </c>
      <c r="C6" s="71" t="s">
        <v>10</v>
      </c>
      <c r="D6" s="65">
        <v>0</v>
      </c>
      <c r="E6" s="65">
        <v>1</v>
      </c>
      <c r="F6" s="65">
        <v>9</v>
      </c>
      <c r="G6" s="65">
        <v>120</v>
      </c>
      <c r="H6" s="65">
        <v>130</v>
      </c>
      <c r="I6" s="37"/>
      <c r="J6" s="42"/>
      <c r="K6" s="31"/>
      <c r="L6" s="31"/>
      <c r="M6" s="31"/>
      <c r="N6" s="31"/>
      <c r="O6" s="31"/>
      <c r="P6" s="31"/>
      <c r="Q6" s="31"/>
      <c r="R6" s="31"/>
      <c r="S6" s="21"/>
      <c r="T6" s="21"/>
      <c r="U6" s="21"/>
      <c r="V6" s="21"/>
      <c r="W6" s="21"/>
    </row>
    <row r="7" spans="2:24" x14ac:dyDescent="0.25">
      <c r="B7" s="126"/>
      <c r="C7" s="71" t="s">
        <v>11</v>
      </c>
      <c r="D7" s="65">
        <v>0</v>
      </c>
      <c r="E7" s="65">
        <v>0</v>
      </c>
      <c r="F7" s="65">
        <v>3</v>
      </c>
      <c r="G7" s="65">
        <v>127</v>
      </c>
      <c r="H7" s="65">
        <v>130</v>
      </c>
      <c r="I7" s="37"/>
      <c r="J7" s="43"/>
      <c r="K7" s="31"/>
      <c r="L7" s="31"/>
      <c r="M7" s="31"/>
      <c r="N7" s="31"/>
      <c r="O7" s="31"/>
      <c r="P7" s="31"/>
      <c r="Q7" s="31"/>
      <c r="R7" s="31"/>
      <c r="S7" s="21"/>
      <c r="T7" s="21"/>
      <c r="U7" s="21"/>
      <c r="V7" s="21"/>
      <c r="W7" s="21"/>
    </row>
    <row r="8" spans="2:24" ht="15" customHeight="1" x14ac:dyDescent="0.25">
      <c r="B8" s="126" t="s">
        <v>59</v>
      </c>
      <c r="C8" s="71" t="s">
        <v>10</v>
      </c>
      <c r="D8" s="65">
        <v>14</v>
      </c>
      <c r="E8" s="65">
        <v>71</v>
      </c>
      <c r="F8" s="65">
        <v>421</v>
      </c>
      <c r="G8" s="65">
        <v>4767</v>
      </c>
      <c r="H8" s="65">
        <v>5273</v>
      </c>
      <c r="I8" s="36"/>
      <c r="J8" s="42"/>
      <c r="K8" s="31"/>
      <c r="L8" s="31"/>
      <c r="M8" s="31"/>
      <c r="N8" s="31"/>
      <c r="O8" s="31"/>
      <c r="P8" s="31"/>
      <c r="Q8" s="31"/>
      <c r="R8" s="31"/>
      <c r="S8" s="21"/>
      <c r="T8" s="21"/>
      <c r="U8" s="21"/>
      <c r="V8" s="21"/>
      <c r="W8" s="21"/>
    </row>
    <row r="9" spans="2:24" x14ac:dyDescent="0.25">
      <c r="B9" s="126"/>
      <c r="C9" s="71" t="s">
        <v>11</v>
      </c>
      <c r="D9" s="65">
        <v>2</v>
      </c>
      <c r="E9" s="65">
        <v>52</v>
      </c>
      <c r="F9" s="65">
        <v>284</v>
      </c>
      <c r="G9" s="65">
        <v>4935</v>
      </c>
      <c r="H9" s="65">
        <v>5273</v>
      </c>
      <c r="I9" s="37"/>
      <c r="J9" s="43"/>
      <c r="K9" s="31"/>
      <c r="L9" s="31"/>
      <c r="M9" s="31"/>
      <c r="N9" s="31"/>
      <c r="O9" s="31"/>
      <c r="P9" s="31"/>
      <c r="Q9" s="31"/>
      <c r="R9" s="31"/>
      <c r="S9" s="21"/>
      <c r="T9" s="21"/>
      <c r="U9" s="21"/>
      <c r="V9" s="21"/>
      <c r="W9" s="21"/>
    </row>
    <row r="10" spans="2:24" x14ac:dyDescent="0.25">
      <c r="B10" s="27"/>
      <c r="C10" s="21"/>
      <c r="D10" s="21"/>
      <c r="E10" s="21"/>
      <c r="F10" s="21"/>
      <c r="G10" s="21"/>
      <c r="H10" s="21"/>
      <c r="I10" s="2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2:24" x14ac:dyDescent="0.25">
      <c r="B11" s="27" t="s">
        <v>0</v>
      </c>
      <c r="C11" s="21"/>
      <c r="D11" s="21"/>
      <c r="E11" s="21"/>
      <c r="F11" s="21"/>
      <c r="G11" s="21"/>
      <c r="H11" s="21"/>
      <c r="I11" s="2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2:24" x14ac:dyDescent="0.25">
      <c r="B12" s="21"/>
      <c r="C12" s="21"/>
      <c r="D12" s="21"/>
      <c r="E12" s="21"/>
      <c r="F12" s="21"/>
      <c r="G12" s="21"/>
      <c r="H12" s="21"/>
      <c r="I12" s="21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2:24" ht="15" customHeight="1" x14ac:dyDescent="0.25">
      <c r="B13" s="21"/>
      <c r="C13" s="21"/>
      <c r="D13" s="21"/>
      <c r="E13" s="21"/>
      <c r="F13" s="21"/>
      <c r="G13" s="21"/>
      <c r="H13" s="21"/>
      <c r="I13" s="21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2:24" ht="15" customHeight="1" x14ac:dyDescent="0.25">
      <c r="B14" s="21"/>
      <c r="C14" s="21"/>
      <c r="D14" s="21"/>
      <c r="E14" s="21"/>
      <c r="F14" s="21"/>
      <c r="G14" s="21"/>
      <c r="H14" s="21"/>
      <c r="I14" s="2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2:24" x14ac:dyDescent="0.25">
      <c r="B15" s="21"/>
      <c r="C15" s="21"/>
      <c r="D15" s="21"/>
      <c r="E15" s="21"/>
      <c r="F15" s="21"/>
      <c r="G15" s="21"/>
      <c r="H15" s="21"/>
      <c r="I15" s="21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2:24" ht="15" customHeight="1" x14ac:dyDescent="0.25">
      <c r="B16" s="21"/>
      <c r="C16" s="21"/>
      <c r="D16" s="21"/>
      <c r="E16" s="21"/>
      <c r="F16" s="21"/>
      <c r="G16" s="21"/>
      <c r="H16" s="21"/>
      <c r="I16" s="21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2:24" ht="15" customHeight="1" x14ac:dyDescent="0.25">
      <c r="B17" s="21"/>
      <c r="C17" s="21"/>
      <c r="D17" s="21"/>
      <c r="E17" s="21"/>
      <c r="F17" s="21"/>
      <c r="G17" s="21"/>
      <c r="H17" s="21"/>
      <c r="I17" s="2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2:24" ht="15" customHeight="1" x14ac:dyDescent="0.25">
      <c r="B18" s="21"/>
      <c r="C18" s="21"/>
      <c r="D18" s="21"/>
      <c r="E18" s="21"/>
      <c r="F18" s="21"/>
      <c r="G18" s="21"/>
      <c r="H18" s="21"/>
      <c r="I18" s="21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2:24" ht="15" customHeight="1" x14ac:dyDescent="0.25">
      <c r="B19" s="21"/>
      <c r="C19" s="21"/>
      <c r="D19" s="21"/>
      <c r="E19" s="21"/>
      <c r="F19" s="21"/>
      <c r="G19" s="21"/>
      <c r="H19" s="21"/>
      <c r="I19" s="21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2:24" ht="15" customHeight="1" x14ac:dyDescent="0.25">
      <c r="B20" s="21"/>
      <c r="C20" s="21"/>
      <c r="D20" s="21"/>
      <c r="E20" s="21"/>
      <c r="F20" s="21"/>
      <c r="G20" s="21"/>
      <c r="H20" s="21"/>
      <c r="I20" s="2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2:24" ht="15" customHeight="1" x14ac:dyDescent="0.25">
      <c r="B21" s="21"/>
      <c r="C21" s="21"/>
      <c r="D21" s="21"/>
      <c r="E21" s="21"/>
      <c r="F21" s="21"/>
      <c r="G21" s="21"/>
      <c r="H21" s="21"/>
      <c r="I21" s="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2:24" ht="15" customHeight="1" x14ac:dyDescent="0.25">
      <c r="B22" s="21"/>
      <c r="C22" s="21"/>
      <c r="D22" s="21"/>
      <c r="E22" s="21"/>
      <c r="F22" s="21"/>
      <c r="G22" s="21"/>
      <c r="H22" s="21"/>
      <c r="I22" s="21"/>
      <c r="J22" s="42"/>
      <c r="K22" s="21"/>
      <c r="L22" s="31"/>
      <c r="M22" s="31"/>
      <c r="N22" s="31"/>
      <c r="O22" s="31"/>
      <c r="P22" s="21"/>
      <c r="Q22" s="21"/>
      <c r="R22" s="21"/>
      <c r="S22" s="21"/>
      <c r="T22" s="21"/>
      <c r="U22" s="21"/>
      <c r="V22" s="21"/>
      <c r="W22" s="21"/>
    </row>
    <row r="23" spans="2:24" ht="15" customHeight="1" x14ac:dyDescent="0.25">
      <c r="B23" s="21"/>
      <c r="C23" s="21"/>
      <c r="D23" s="21"/>
      <c r="E23" s="21"/>
      <c r="F23" s="21"/>
      <c r="G23" s="21"/>
      <c r="H23" s="21"/>
      <c r="I23" s="21"/>
      <c r="J23" s="42"/>
      <c r="K23" s="21"/>
      <c r="L23" s="31"/>
      <c r="M23" s="31"/>
      <c r="N23" s="31"/>
      <c r="O23" s="31"/>
      <c r="P23" s="21"/>
      <c r="Q23" s="21"/>
      <c r="R23" s="21"/>
      <c r="S23" s="21"/>
      <c r="T23" s="21"/>
      <c r="U23" s="21"/>
      <c r="V23" s="21"/>
      <c r="W23" s="21"/>
    </row>
    <row r="24" spans="2:24" ht="15" customHeight="1" x14ac:dyDescent="0.25">
      <c r="B24" s="21"/>
      <c r="C24" s="21"/>
      <c r="D24" s="21"/>
      <c r="E24" s="21"/>
      <c r="F24" s="21"/>
      <c r="G24" s="21"/>
      <c r="H24" s="21"/>
      <c r="I24" s="21"/>
      <c r="J24" s="42"/>
      <c r="K24" s="21"/>
      <c r="L24" s="31"/>
      <c r="M24" s="31"/>
      <c r="N24" s="31"/>
      <c r="O24" s="31"/>
      <c r="P24" s="21"/>
      <c r="Q24" s="21"/>
      <c r="R24" s="21"/>
      <c r="S24" s="21"/>
      <c r="T24" s="21"/>
      <c r="U24" s="21"/>
      <c r="V24" s="21"/>
      <c r="W24" s="21"/>
    </row>
    <row r="25" spans="2:24" ht="15" customHeight="1" x14ac:dyDescent="0.25">
      <c r="B25" s="21"/>
      <c r="C25" s="21"/>
      <c r="D25" s="21"/>
      <c r="E25" s="21"/>
      <c r="F25" s="21"/>
      <c r="G25" s="21"/>
      <c r="H25" s="21"/>
      <c r="I25" s="21"/>
      <c r="J25" s="42"/>
      <c r="K25" s="21"/>
      <c r="L25" s="31"/>
      <c r="M25" s="31"/>
      <c r="N25" s="31"/>
      <c r="O25" s="31"/>
      <c r="P25" s="21"/>
      <c r="Q25" s="21"/>
      <c r="R25" s="21"/>
      <c r="S25" s="21"/>
      <c r="T25" s="21"/>
      <c r="U25" s="21"/>
      <c r="V25" s="21"/>
      <c r="W25" s="21"/>
    </row>
    <row r="26" spans="2:24" ht="15" customHeight="1" x14ac:dyDescent="0.25">
      <c r="B26" s="21"/>
      <c r="C26" s="21"/>
      <c r="D26" s="21"/>
      <c r="E26" s="21"/>
      <c r="F26" s="21"/>
      <c r="G26" s="21"/>
      <c r="H26" s="21"/>
      <c r="I26" s="21"/>
      <c r="J26" s="42"/>
      <c r="K26" s="21"/>
      <c r="L26" s="31"/>
      <c r="M26" s="31"/>
      <c r="N26" s="31"/>
      <c r="O26" s="31"/>
      <c r="P26" s="21"/>
      <c r="Q26" s="21"/>
      <c r="R26" s="21"/>
      <c r="S26" s="21"/>
      <c r="T26" s="21"/>
      <c r="U26" s="21"/>
      <c r="V26" s="21"/>
      <c r="W26" s="21"/>
    </row>
    <row r="27" spans="2:24" ht="15" customHeight="1" x14ac:dyDescent="0.25">
      <c r="B27" s="21"/>
      <c r="C27" s="21"/>
      <c r="D27" s="21"/>
      <c r="E27" s="21"/>
      <c r="F27" s="21"/>
      <c r="G27" s="21"/>
      <c r="H27" s="21"/>
      <c r="I27" s="21"/>
      <c r="J27" s="42"/>
      <c r="K27" s="21"/>
      <c r="L27" s="31"/>
      <c r="M27" s="31"/>
      <c r="N27" s="31"/>
      <c r="O27" s="31"/>
      <c r="P27" s="21"/>
      <c r="Q27" s="21"/>
      <c r="R27" s="21"/>
      <c r="S27" s="21"/>
      <c r="T27" s="21"/>
      <c r="U27" s="21"/>
      <c r="V27" s="21"/>
      <c r="W27" s="21"/>
    </row>
    <row r="28" spans="2:24" ht="15" customHeight="1" x14ac:dyDescent="0.25">
      <c r="B28" s="21"/>
      <c r="C28" s="21"/>
      <c r="D28" s="21"/>
      <c r="E28" s="21"/>
      <c r="F28" s="21"/>
      <c r="G28" s="21"/>
      <c r="H28" s="21"/>
      <c r="I28" s="21"/>
      <c r="J28" s="42"/>
      <c r="K28" s="21"/>
      <c r="L28" s="31"/>
      <c r="M28" s="31"/>
      <c r="N28" s="31"/>
      <c r="O28" s="31"/>
      <c r="P28" s="21"/>
      <c r="Q28" s="21"/>
      <c r="R28" s="21"/>
      <c r="S28" s="21"/>
      <c r="T28" s="21"/>
      <c r="U28" s="21"/>
      <c r="V28" s="21"/>
      <c r="W28" s="21"/>
    </row>
    <row r="29" spans="2:24" x14ac:dyDescent="0.25">
      <c r="B29" s="21"/>
      <c r="C29" s="21"/>
      <c r="D29" s="21"/>
      <c r="E29" s="21"/>
      <c r="F29" s="21"/>
      <c r="G29" s="21"/>
      <c r="H29" s="21"/>
      <c r="I29" s="21"/>
      <c r="J29" s="43"/>
      <c r="K29" s="31"/>
      <c r="L29" s="35"/>
      <c r="M29" s="31"/>
      <c r="N29" s="31"/>
      <c r="O29" s="31"/>
      <c r="P29" s="21"/>
      <c r="Q29" s="21"/>
      <c r="R29" s="21"/>
      <c r="S29" s="21"/>
      <c r="T29" s="21"/>
      <c r="U29" s="21"/>
      <c r="V29" s="21"/>
      <c r="W29" s="21"/>
    </row>
    <row r="30" spans="2:24" x14ac:dyDescent="0.25">
      <c r="B30" s="21"/>
      <c r="C30" s="21"/>
      <c r="D30" s="21"/>
      <c r="E30" s="21"/>
      <c r="F30" s="21"/>
      <c r="G30" s="21"/>
      <c r="H30" s="21"/>
      <c r="I30" s="21"/>
      <c r="J30" s="43"/>
      <c r="K30" s="31"/>
      <c r="L30" s="35"/>
      <c r="M30" s="31"/>
      <c r="N30" s="31"/>
      <c r="O30" s="31"/>
      <c r="P30" s="31"/>
      <c r="Q30" s="31"/>
      <c r="R30" s="31"/>
      <c r="S30" s="21"/>
      <c r="T30" s="21"/>
      <c r="U30" s="21"/>
      <c r="V30" s="21"/>
      <c r="W30" s="21"/>
    </row>
    <row r="31" spans="2:24" ht="15" customHeight="1" x14ac:dyDescent="0.25">
      <c r="B31" s="21"/>
      <c r="C31" s="21"/>
      <c r="D31" s="21"/>
      <c r="E31" s="21"/>
      <c r="F31" s="21"/>
      <c r="G31" s="21"/>
      <c r="H31" s="21"/>
      <c r="I31" s="21"/>
      <c r="J31" s="43"/>
      <c r="K31" s="31"/>
      <c r="L31" s="35"/>
      <c r="M31" s="31"/>
      <c r="N31" s="31"/>
      <c r="O31" s="31"/>
      <c r="P31" s="31"/>
      <c r="Q31" s="31"/>
      <c r="R31" s="31"/>
      <c r="S31" s="21"/>
      <c r="T31" s="21"/>
      <c r="U31" s="21"/>
      <c r="V31" s="21"/>
      <c r="W31" s="21"/>
    </row>
    <row r="32" spans="2:24" x14ac:dyDescent="0.25">
      <c r="B32" s="21"/>
      <c r="C32" s="21"/>
      <c r="D32" s="21"/>
      <c r="E32" s="21"/>
      <c r="F32" s="21"/>
      <c r="G32" s="21"/>
      <c r="H32" s="21"/>
      <c r="I32" s="21"/>
      <c r="J32" s="43"/>
      <c r="K32" s="31"/>
      <c r="L32" s="35"/>
      <c r="M32" s="31"/>
      <c r="N32" s="31"/>
      <c r="O32" s="31"/>
      <c r="P32" s="31"/>
      <c r="Q32" s="31"/>
      <c r="R32" s="31"/>
      <c r="S32" s="21"/>
      <c r="T32" s="21"/>
      <c r="U32" s="21"/>
      <c r="V32" s="21"/>
      <c r="W32" s="21"/>
    </row>
    <row r="33" spans="2:23" ht="15" customHeight="1" x14ac:dyDescent="0.25">
      <c r="B33" s="21"/>
      <c r="C33" s="21"/>
      <c r="D33" s="21"/>
      <c r="E33" s="21"/>
      <c r="F33" s="21"/>
      <c r="G33" s="21"/>
      <c r="H33" s="21"/>
      <c r="I33" s="21"/>
      <c r="J33" s="43"/>
      <c r="K33" s="31"/>
      <c r="L33" s="31"/>
      <c r="M33" s="31"/>
      <c r="N33" s="31"/>
      <c r="O33" s="31"/>
      <c r="P33" s="31"/>
      <c r="Q33" s="31"/>
      <c r="R33" s="31"/>
      <c r="S33" s="21"/>
      <c r="T33" s="21"/>
      <c r="U33" s="21"/>
      <c r="V33" s="21"/>
      <c r="W33" s="21"/>
    </row>
    <row r="34" spans="2:23" x14ac:dyDescent="0.25">
      <c r="B34" s="21"/>
      <c r="C34" s="21"/>
      <c r="D34" s="21"/>
      <c r="E34" s="21"/>
      <c r="F34" s="21"/>
      <c r="G34" s="21"/>
      <c r="H34" s="21"/>
      <c r="I34" s="21"/>
      <c r="J34" s="43"/>
      <c r="K34" s="31"/>
      <c r="L34" s="31"/>
      <c r="M34" s="31"/>
      <c r="N34" s="31"/>
      <c r="O34" s="31"/>
      <c r="P34" s="31"/>
      <c r="Q34" s="31"/>
      <c r="R34" s="31"/>
      <c r="S34" s="21"/>
      <c r="T34" s="21"/>
      <c r="U34" s="21"/>
      <c r="V34" s="21"/>
      <c r="W34" s="21"/>
    </row>
    <row r="35" spans="2:23" ht="19.5" customHeight="1" x14ac:dyDescent="0.25">
      <c r="B35" s="21"/>
      <c r="C35" s="21"/>
      <c r="D35" s="21"/>
      <c r="E35" s="21"/>
      <c r="F35" s="21"/>
      <c r="G35" s="21"/>
      <c r="H35" s="21"/>
      <c r="I35" s="21"/>
      <c r="J35" s="43"/>
      <c r="K35" s="31"/>
      <c r="L35" s="31"/>
      <c r="M35" s="31"/>
      <c r="N35" s="31"/>
      <c r="O35" s="31"/>
      <c r="P35" s="31"/>
      <c r="Q35" s="31"/>
      <c r="R35" s="31"/>
      <c r="S35" s="21"/>
      <c r="T35" s="21"/>
      <c r="U35" s="21"/>
      <c r="V35" s="21"/>
      <c r="W35" s="21"/>
    </row>
    <row r="36" spans="2:23" ht="15" customHeight="1" x14ac:dyDescent="0.25">
      <c r="B36" s="85" t="s">
        <v>104</v>
      </c>
      <c r="C36" s="85"/>
      <c r="D36" s="85"/>
      <c r="E36" s="85"/>
      <c r="F36" s="85"/>
      <c r="G36" s="85"/>
      <c r="H36" s="85"/>
      <c r="I36" s="21"/>
      <c r="J36" s="43"/>
      <c r="K36" s="31"/>
      <c r="L36" s="31"/>
      <c r="M36" s="31"/>
      <c r="N36" s="31"/>
      <c r="O36" s="31"/>
      <c r="P36" s="31"/>
      <c r="Q36" s="31"/>
      <c r="R36" s="31"/>
      <c r="S36" s="21"/>
      <c r="T36" s="21"/>
      <c r="U36" s="21"/>
      <c r="V36" s="21"/>
      <c r="W36" s="21"/>
    </row>
    <row r="37" spans="2:23" ht="15" customHeight="1" x14ac:dyDescent="0.25">
      <c r="B37" s="85" t="s">
        <v>73</v>
      </c>
      <c r="C37" s="83"/>
      <c r="D37" s="83"/>
      <c r="E37" s="83"/>
      <c r="F37" s="83"/>
      <c r="G37" s="83"/>
      <c r="H37" s="83"/>
      <c r="I37" s="21"/>
      <c r="J37" s="43"/>
      <c r="K37" s="31"/>
      <c r="L37" s="31"/>
      <c r="M37" s="31"/>
      <c r="N37" s="31"/>
      <c r="O37" s="31"/>
      <c r="P37" s="31"/>
      <c r="Q37" s="31"/>
      <c r="R37" s="31"/>
      <c r="S37" s="21"/>
      <c r="T37" s="21"/>
      <c r="U37" s="21"/>
      <c r="V37" s="21"/>
      <c r="W37" s="21"/>
    </row>
    <row r="38" spans="2:23" x14ac:dyDescent="0.25">
      <c r="B38" s="58" t="s">
        <v>86</v>
      </c>
      <c r="C38" s="21"/>
      <c r="D38" s="21"/>
      <c r="E38" s="21"/>
      <c r="F38" s="21"/>
      <c r="G38" s="21"/>
      <c r="H38" s="21"/>
      <c r="I38" s="21"/>
      <c r="J38" s="42"/>
      <c r="K38" s="31"/>
      <c r="L38" s="31"/>
      <c r="M38" s="31"/>
      <c r="N38" s="31"/>
      <c r="O38" s="31"/>
      <c r="P38" s="31"/>
      <c r="Q38" s="31"/>
      <c r="R38" s="31"/>
      <c r="S38" s="21"/>
      <c r="T38" s="21"/>
      <c r="U38" s="21"/>
      <c r="V38" s="21"/>
      <c r="W38" s="21"/>
    </row>
    <row r="39" spans="2:23" x14ac:dyDescent="0.25">
      <c r="J39" s="15"/>
      <c r="K39" s="14"/>
      <c r="L39" s="14"/>
      <c r="M39" s="14"/>
      <c r="N39" s="14"/>
      <c r="O39" s="14"/>
      <c r="P39" s="14"/>
      <c r="Q39" s="14"/>
      <c r="R39" s="14"/>
    </row>
    <row r="40" spans="2:23" x14ac:dyDescent="0.25">
      <c r="J40" s="15"/>
      <c r="K40" s="14"/>
      <c r="L40" s="14"/>
      <c r="M40" s="14"/>
      <c r="N40" s="14"/>
      <c r="O40" s="14"/>
      <c r="P40" s="14"/>
      <c r="Q40" s="14"/>
      <c r="R40" s="14"/>
    </row>
    <row r="41" spans="2:23" x14ac:dyDescent="0.25">
      <c r="J41" s="15"/>
      <c r="K41" s="14"/>
      <c r="L41" s="14"/>
      <c r="M41" s="14"/>
      <c r="N41" s="14"/>
      <c r="O41" s="14"/>
      <c r="P41" s="14"/>
      <c r="Q41" s="14"/>
      <c r="R41" s="14"/>
    </row>
  </sheetData>
  <sheetProtection algorithmName="SHA-512" hashValue="IOQw7zGROwEjUV8pNa6tKsYovFKHzM5cTZm9rYdGM8bjpXEuyWwWUN0h85PN2lnom30MIOoo/+btQ1pVr87sGw==" saltValue="wDkTTrFl0FkUX2/mnEE6gg==" spinCount="100000" sheet="1" objects="1" scenarios="1"/>
  <mergeCells count="3">
    <mergeCell ref="B4:B5"/>
    <mergeCell ref="B6:B7"/>
    <mergeCell ref="B8:B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7"/>
  <sheetViews>
    <sheetView showGridLines="0" zoomScaleNormal="100" workbookViewId="0">
      <selection activeCell="B15" sqref="B15"/>
    </sheetView>
  </sheetViews>
  <sheetFormatPr baseColWidth="10" defaultColWidth="11.42578125" defaultRowHeight="15" x14ac:dyDescent="0.25"/>
  <cols>
    <col min="1" max="1" width="7.7109375" style="13" customWidth="1"/>
    <col min="2" max="2" width="47" style="13" customWidth="1"/>
    <col min="3" max="3" width="9.42578125" style="13" customWidth="1"/>
    <col min="4" max="4" width="11.42578125" style="13" bestFit="1" customWidth="1"/>
    <col min="5" max="5" width="8.42578125" style="13" bestFit="1" customWidth="1"/>
    <col min="6" max="6" width="8" style="13" bestFit="1" customWidth="1"/>
    <col min="7" max="7" width="8.42578125" style="13" bestFit="1" customWidth="1"/>
    <col min="8" max="8" width="8.28515625" style="13" customWidth="1"/>
    <col min="9" max="9" width="11.42578125" style="13"/>
    <col min="10" max="10" width="14.85546875" style="13" customWidth="1"/>
    <col min="11" max="11" width="7.85546875" style="13" customWidth="1"/>
    <col min="12" max="12" width="13.42578125" style="13" bestFit="1" customWidth="1"/>
    <col min="13" max="13" width="10.28515625" style="13" bestFit="1" customWidth="1"/>
    <col min="14" max="14" width="9.7109375" style="13" bestFit="1" customWidth="1"/>
    <col min="15" max="15" width="10.140625" style="13" bestFit="1" customWidth="1"/>
    <col min="16" max="16" width="8" style="13" customWidth="1"/>
    <col min="17" max="17" width="19" style="13" customWidth="1"/>
    <col min="18" max="18" width="6.7109375" style="13" bestFit="1" customWidth="1"/>
    <col min="19" max="19" width="12.42578125" style="13" customWidth="1"/>
    <col min="20" max="20" width="10.28515625" style="13" bestFit="1" customWidth="1"/>
    <col min="21" max="21" width="9.7109375" style="13" bestFit="1" customWidth="1"/>
    <col min="22" max="22" width="10.140625" style="13" bestFit="1" customWidth="1"/>
    <col min="23" max="23" width="5.85546875" style="13" bestFit="1" customWidth="1"/>
    <col min="24" max="24" width="12.42578125" style="13" customWidth="1"/>
    <col min="25" max="16384" width="11.42578125" style="13"/>
  </cols>
  <sheetData>
    <row r="1" spans="2:27" ht="17.25" x14ac:dyDescent="0.25">
      <c r="B1" s="27" t="s">
        <v>92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2:27" x14ac:dyDescent="0.25">
      <c r="B2" s="27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2:27" ht="21" customHeight="1" x14ac:dyDescent="0.25">
      <c r="B3" s="69" t="s">
        <v>1</v>
      </c>
      <c r="C3" s="69" t="s">
        <v>51</v>
      </c>
      <c r="D3" s="72" t="s">
        <v>55</v>
      </c>
      <c r="E3" s="72" t="s">
        <v>56</v>
      </c>
      <c r="F3" s="72" t="s">
        <v>57</v>
      </c>
      <c r="G3" s="72" t="s">
        <v>58</v>
      </c>
      <c r="H3" s="72" t="s">
        <v>52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2:27" ht="20.100000000000001" customHeight="1" x14ac:dyDescent="0.25">
      <c r="B4" s="125" t="s">
        <v>10</v>
      </c>
      <c r="C4" s="77" t="s">
        <v>15</v>
      </c>
      <c r="D4" s="91">
        <v>7</v>
      </c>
      <c r="E4" s="91">
        <v>62</v>
      </c>
      <c r="F4" s="91">
        <v>371</v>
      </c>
      <c r="G4" s="91">
        <v>4058</v>
      </c>
      <c r="H4" s="91">
        <f t="shared" ref="H4:H7" si="0">SUM(D4:G4)</f>
        <v>4498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2:27" ht="20.100000000000001" customHeight="1" x14ac:dyDescent="0.25">
      <c r="B5" s="125"/>
      <c r="C5" s="77" t="s">
        <v>16</v>
      </c>
      <c r="D5" s="91">
        <v>7</v>
      </c>
      <c r="E5" s="91">
        <v>9</v>
      </c>
      <c r="F5" s="91">
        <v>50</v>
      </c>
      <c r="G5" s="91">
        <v>709</v>
      </c>
      <c r="H5" s="91">
        <f t="shared" si="0"/>
        <v>775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2:27" ht="20.100000000000001" customHeight="1" x14ac:dyDescent="0.25">
      <c r="B6" s="125" t="s">
        <v>11</v>
      </c>
      <c r="C6" s="77" t="s">
        <v>15</v>
      </c>
      <c r="D6" s="91">
        <v>0</v>
      </c>
      <c r="E6" s="91">
        <v>46</v>
      </c>
      <c r="F6" s="91">
        <v>245</v>
      </c>
      <c r="G6" s="91">
        <v>4207</v>
      </c>
      <c r="H6" s="91">
        <f t="shared" si="0"/>
        <v>4498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2:27" ht="20.100000000000001" customHeight="1" x14ac:dyDescent="0.25">
      <c r="B7" s="125"/>
      <c r="C7" s="77" t="s">
        <v>16</v>
      </c>
      <c r="D7" s="91">
        <v>2</v>
      </c>
      <c r="E7" s="91">
        <v>6</v>
      </c>
      <c r="F7" s="91">
        <v>39</v>
      </c>
      <c r="G7" s="91">
        <v>728</v>
      </c>
      <c r="H7" s="91">
        <f t="shared" si="0"/>
        <v>775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2:27" x14ac:dyDescent="0.25">
      <c r="B8" s="27"/>
      <c r="C8" s="21"/>
      <c r="D8" s="21"/>
      <c r="E8" s="21"/>
      <c r="F8" s="21"/>
      <c r="G8" s="21"/>
      <c r="H8" s="2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2:27" x14ac:dyDescent="0.25">
      <c r="B9" s="21"/>
      <c r="C9" s="21"/>
      <c r="D9" s="21"/>
      <c r="E9" s="21"/>
      <c r="F9" s="21"/>
      <c r="G9" s="21"/>
      <c r="H9" s="2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2:27" x14ac:dyDescent="0.25">
      <c r="B10" s="21"/>
      <c r="C10" s="21"/>
      <c r="D10" s="21"/>
      <c r="E10" s="21"/>
      <c r="F10" s="21"/>
      <c r="G10" s="21"/>
      <c r="H10" s="2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2:27" ht="15" customHeight="1" x14ac:dyDescent="0.25">
      <c r="B11" s="21"/>
      <c r="C11" s="21"/>
      <c r="D11" s="21"/>
      <c r="E11" s="21"/>
      <c r="F11" s="21"/>
      <c r="G11" s="21"/>
      <c r="H11" s="2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2:27" x14ac:dyDescent="0.25">
      <c r="B12" s="21"/>
      <c r="C12" s="21"/>
      <c r="D12" s="21"/>
      <c r="E12" s="21"/>
      <c r="F12" s="21"/>
      <c r="G12" s="21"/>
      <c r="H12" s="2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2:27" ht="15" customHeight="1" x14ac:dyDescent="0.25">
      <c r="B13" s="21"/>
      <c r="C13" s="21"/>
      <c r="D13" s="21"/>
      <c r="E13" s="21"/>
      <c r="F13" s="21"/>
      <c r="G13" s="21"/>
      <c r="H13" s="2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2:27" x14ac:dyDescent="0.25">
      <c r="B14" s="21"/>
      <c r="C14" s="21"/>
      <c r="D14" s="21"/>
      <c r="E14" s="21"/>
      <c r="F14" s="21"/>
      <c r="G14" s="21"/>
      <c r="H14" s="2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2:27" ht="15" customHeight="1" x14ac:dyDescent="0.25">
      <c r="B15" s="21"/>
      <c r="C15" s="21"/>
      <c r="D15" s="21"/>
      <c r="E15" s="21"/>
      <c r="F15" s="21"/>
      <c r="G15" s="21"/>
      <c r="H15" s="2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2:27" ht="15" customHeight="1" x14ac:dyDescent="0.25">
      <c r="B16" s="21"/>
      <c r="C16" s="21"/>
      <c r="D16" s="21"/>
      <c r="E16" s="21"/>
      <c r="F16" s="21"/>
      <c r="G16" s="21"/>
      <c r="H16" s="2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2:27" ht="15" customHeight="1" x14ac:dyDescent="0.25">
      <c r="B17" s="21"/>
      <c r="C17" s="21"/>
      <c r="D17" s="21"/>
      <c r="E17" s="21"/>
      <c r="F17" s="21"/>
      <c r="G17" s="21"/>
      <c r="H17" s="2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2:27" ht="15" customHeight="1" x14ac:dyDescent="0.25">
      <c r="B18" s="21"/>
      <c r="C18" s="21"/>
      <c r="D18" s="21"/>
      <c r="E18" s="21"/>
      <c r="F18" s="21"/>
      <c r="G18" s="21"/>
      <c r="H18" s="21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2:27" ht="15" customHeight="1" x14ac:dyDescent="0.25">
      <c r="B19" s="21"/>
      <c r="C19" s="21"/>
      <c r="D19" s="21"/>
      <c r="E19" s="21"/>
      <c r="F19" s="21"/>
      <c r="G19" s="21"/>
      <c r="H19" s="21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2:27" ht="15" customHeight="1" x14ac:dyDescent="0.25">
      <c r="B20" s="21"/>
      <c r="C20" s="21"/>
      <c r="D20" s="21"/>
      <c r="E20" s="21"/>
      <c r="F20" s="21"/>
      <c r="G20" s="21"/>
      <c r="H20" s="21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2:27" ht="15" customHeight="1" x14ac:dyDescent="0.25">
      <c r="B21" s="21"/>
      <c r="C21" s="21"/>
      <c r="D21" s="21"/>
      <c r="E21" s="21"/>
      <c r="F21" s="21"/>
      <c r="G21" s="21"/>
      <c r="H21" s="21"/>
      <c r="I21" s="21"/>
      <c r="J21" s="128"/>
      <c r="K21" s="46"/>
      <c r="L21" s="38"/>
      <c r="M21" s="38"/>
      <c r="N21" s="38"/>
      <c r="O21" s="38"/>
      <c r="P21" s="47"/>
      <c r="Q21" s="128"/>
      <c r="R21" s="46"/>
      <c r="S21" s="48"/>
      <c r="T21" s="48"/>
      <c r="U21" s="48"/>
      <c r="V21" s="48"/>
      <c r="W21" s="48"/>
      <c r="X21" s="21"/>
    </row>
    <row r="22" spans="2:27" x14ac:dyDescent="0.25">
      <c r="B22" s="21"/>
      <c r="C22" s="21"/>
      <c r="D22" s="21"/>
      <c r="E22" s="21"/>
      <c r="F22" s="21"/>
      <c r="G22" s="21"/>
      <c r="H22" s="21"/>
      <c r="I22" s="21"/>
      <c r="J22" s="128"/>
      <c r="K22" s="46"/>
      <c r="L22" s="38"/>
      <c r="M22" s="38"/>
      <c r="N22" s="38"/>
      <c r="O22" s="38"/>
      <c r="P22" s="47"/>
      <c r="Q22" s="128"/>
      <c r="R22" s="46"/>
      <c r="S22" s="48"/>
      <c r="T22" s="48"/>
      <c r="U22" s="48"/>
      <c r="V22" s="48"/>
      <c r="W22" s="48"/>
      <c r="X22" s="21"/>
    </row>
    <row r="23" spans="2:27" ht="15" customHeight="1" x14ac:dyDescent="0.25">
      <c r="B23" s="21"/>
      <c r="C23" s="21"/>
      <c r="D23" s="21"/>
      <c r="E23" s="21"/>
      <c r="F23" s="21"/>
      <c r="G23" s="21"/>
      <c r="H23" s="21"/>
      <c r="I23" s="21"/>
      <c r="J23" s="49"/>
      <c r="K23" s="50"/>
      <c r="L23" s="35"/>
      <c r="M23" s="35"/>
      <c r="N23" s="35"/>
      <c r="O23" s="35"/>
      <c r="P23" s="35"/>
      <c r="Q23" s="31"/>
      <c r="R23" s="31"/>
      <c r="S23" s="31"/>
      <c r="T23" s="31"/>
      <c r="U23" s="31"/>
      <c r="V23" s="31"/>
      <c r="W23" s="31"/>
      <c r="X23" s="21"/>
    </row>
    <row r="24" spans="2:27" x14ac:dyDescent="0.25">
      <c r="B24" s="21"/>
      <c r="C24" s="21"/>
      <c r="D24" s="21"/>
      <c r="E24" s="21"/>
      <c r="F24" s="21"/>
      <c r="G24" s="21"/>
      <c r="H24" s="21"/>
      <c r="I24" s="21"/>
      <c r="J24" s="49"/>
      <c r="K24" s="50"/>
      <c r="L24" s="35"/>
      <c r="M24" s="35"/>
      <c r="N24" s="35"/>
      <c r="O24" s="35"/>
      <c r="P24" s="35"/>
      <c r="Q24" s="21"/>
      <c r="R24" s="21"/>
      <c r="S24" s="21"/>
      <c r="T24" s="21"/>
      <c r="U24" s="21"/>
      <c r="V24" s="21"/>
      <c r="W24" s="21"/>
      <c r="X24" s="21"/>
    </row>
    <row r="25" spans="2:27" ht="15" customHeight="1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2:27" ht="15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2:27" ht="15" customHeight="1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2:27" ht="15" customHeight="1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2:27" ht="15" customHeight="1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2:27" ht="15" customHeight="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2:27" ht="15" customHeight="1" x14ac:dyDescent="0.2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2:27" ht="15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2:24" ht="21.75" customHeight="1" x14ac:dyDescent="0.25">
      <c r="B33" s="127" t="s">
        <v>104</v>
      </c>
      <c r="C33" s="127"/>
      <c r="D33" s="127"/>
      <c r="E33" s="127"/>
      <c r="F33" s="127"/>
      <c r="G33" s="127"/>
      <c r="H33" s="127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2:24" x14ac:dyDescent="0.25">
      <c r="B34" s="85" t="s">
        <v>73</v>
      </c>
      <c r="C34" s="83"/>
      <c r="D34" s="83"/>
      <c r="E34" s="83"/>
      <c r="F34" s="83"/>
      <c r="G34" s="83"/>
      <c r="H34" s="83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x14ac:dyDescent="0.25">
      <c r="B35" s="85" t="s">
        <v>106</v>
      </c>
    </row>
    <row r="36" spans="2:24" x14ac:dyDescent="0.25">
      <c r="B36" s="58" t="s">
        <v>87</v>
      </c>
      <c r="C36" s="39"/>
      <c r="D36" s="39"/>
      <c r="E36" s="39"/>
      <c r="F36" s="39"/>
      <c r="G36" s="39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2:24" x14ac:dyDescent="0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</sheetData>
  <sheetProtection algorithmName="SHA-512" hashValue="5k/LDCoSkvGegR9JdrAOXYJN4Z6w4X5jIH1VTkSr3PZBHSynbRrI1yYQhYL7YsXRZv1wuns9aqAcfWjCWsrWLA==" saltValue="V9u0+RjPAn1J/SQqHHAoAQ==" spinCount="100000" sheet="1" objects="1" scenarios="1"/>
  <mergeCells count="5">
    <mergeCell ref="J21:J22"/>
    <mergeCell ref="Q21:Q22"/>
    <mergeCell ref="B33:H33"/>
    <mergeCell ref="B4:B5"/>
    <mergeCell ref="B6:B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5"/>
  <sheetViews>
    <sheetView showGridLines="0" workbookViewId="0">
      <selection activeCell="B15" sqref="B15"/>
    </sheetView>
  </sheetViews>
  <sheetFormatPr baseColWidth="10" defaultColWidth="11.42578125" defaultRowHeight="15" x14ac:dyDescent="0.25"/>
  <cols>
    <col min="1" max="1" width="7.7109375" style="13" customWidth="1"/>
    <col min="2" max="2" width="14.42578125" style="13" customWidth="1"/>
    <col min="3" max="3" width="53.85546875" style="13" customWidth="1"/>
    <col min="4" max="4" width="11.42578125" style="13" bestFit="1" customWidth="1"/>
    <col min="5" max="5" width="9.42578125" style="13" customWidth="1"/>
    <col min="6" max="6" width="9.28515625" style="13" customWidth="1"/>
    <col min="7" max="7" width="9.42578125" style="13" customWidth="1"/>
    <col min="8" max="8" width="10" style="13" customWidth="1"/>
    <col min="9" max="9" width="11.42578125" style="13"/>
    <col min="10" max="10" width="16.42578125" style="16" customWidth="1"/>
    <col min="11" max="11" width="16.140625" style="13" customWidth="1"/>
    <col min="12" max="12" width="11.28515625" style="13" bestFit="1" customWidth="1"/>
    <col min="13" max="13" width="8.42578125" style="13" bestFit="1" customWidth="1"/>
    <col min="14" max="14" width="7.85546875" style="13" bestFit="1" customWidth="1"/>
    <col min="15" max="15" width="8.28515625" style="13" bestFit="1" customWidth="1"/>
    <col min="16" max="16" width="11.42578125" style="13"/>
    <col min="17" max="17" width="16.7109375" style="13" customWidth="1"/>
    <col min="18" max="18" width="4.28515625" style="13" bestFit="1" customWidth="1"/>
    <col min="19" max="19" width="11.28515625" style="13" bestFit="1" customWidth="1"/>
    <col min="20" max="20" width="8.42578125" style="13" bestFit="1" customWidth="1"/>
    <col min="21" max="21" width="7.85546875" style="13" bestFit="1" customWidth="1"/>
    <col min="22" max="22" width="8.28515625" style="13" bestFit="1" customWidth="1"/>
    <col min="23" max="16384" width="11.42578125" style="13"/>
  </cols>
  <sheetData>
    <row r="1" spans="2:24" ht="17.25" x14ac:dyDescent="0.25">
      <c r="B1" s="27" t="s">
        <v>93</v>
      </c>
      <c r="C1" s="21"/>
      <c r="D1" s="21"/>
      <c r="E1" s="21"/>
      <c r="F1" s="21"/>
      <c r="G1" s="21"/>
      <c r="H1" s="21"/>
      <c r="I1" s="21"/>
      <c r="J1" s="28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2:24" x14ac:dyDescent="0.25">
      <c r="B2" s="27"/>
      <c r="C2" s="21"/>
      <c r="D2" s="21"/>
      <c r="E2" s="21"/>
      <c r="F2" s="21"/>
      <c r="G2" s="21"/>
      <c r="H2" s="21"/>
      <c r="I2" s="21"/>
      <c r="J2" s="28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2:24" ht="20.100000000000001" customHeight="1" x14ac:dyDescent="0.25">
      <c r="B3" s="69" t="s">
        <v>61</v>
      </c>
      <c r="C3" s="69" t="s">
        <v>1</v>
      </c>
      <c r="D3" s="69" t="s">
        <v>55</v>
      </c>
      <c r="E3" s="69" t="s">
        <v>56</v>
      </c>
      <c r="F3" s="69" t="s">
        <v>57</v>
      </c>
      <c r="G3" s="69" t="s">
        <v>58</v>
      </c>
      <c r="H3" s="69" t="s">
        <v>52</v>
      </c>
      <c r="I3" s="36"/>
      <c r="J3" s="31"/>
      <c r="K3" s="31"/>
      <c r="L3" s="31"/>
      <c r="M3" s="31"/>
      <c r="N3" s="31"/>
      <c r="O3" s="31"/>
      <c r="P3" s="31"/>
      <c r="Q3" s="31"/>
      <c r="R3" s="21"/>
      <c r="S3" s="21"/>
      <c r="T3" s="21"/>
      <c r="U3" s="21"/>
      <c r="V3" s="21"/>
      <c r="W3" s="21"/>
      <c r="X3" s="21"/>
    </row>
    <row r="4" spans="2:24" ht="24.95" customHeight="1" x14ac:dyDescent="0.25">
      <c r="B4" s="129" t="s">
        <v>60</v>
      </c>
      <c r="C4" s="76" t="s">
        <v>12</v>
      </c>
      <c r="D4" s="91">
        <f>D6+D8</f>
        <v>20</v>
      </c>
      <c r="E4" s="91">
        <f t="shared" ref="E4:H4" si="0">E6+E8</f>
        <v>303</v>
      </c>
      <c r="F4" s="91">
        <f t="shared" si="0"/>
        <v>1574</v>
      </c>
      <c r="G4" s="91">
        <f t="shared" si="0"/>
        <v>3506</v>
      </c>
      <c r="H4" s="91">
        <f t="shared" si="0"/>
        <v>5403</v>
      </c>
      <c r="I4" s="37"/>
      <c r="J4" s="42"/>
      <c r="K4" s="31"/>
      <c r="L4" s="31"/>
      <c r="M4" s="31"/>
      <c r="N4" s="31"/>
      <c r="O4" s="31"/>
      <c r="P4" s="31"/>
      <c r="Q4" s="31"/>
      <c r="R4" s="31"/>
      <c r="S4" s="21"/>
      <c r="T4" s="21"/>
      <c r="U4" s="21"/>
      <c r="V4" s="21"/>
      <c r="W4" s="21"/>
      <c r="X4" s="21"/>
    </row>
    <row r="5" spans="2:24" ht="24.95" customHeight="1" x14ac:dyDescent="0.25">
      <c r="B5" s="129"/>
      <c r="C5" s="76" t="s">
        <v>13</v>
      </c>
      <c r="D5" s="91">
        <f>D7+D9</f>
        <v>6</v>
      </c>
      <c r="E5" s="91">
        <f t="shared" ref="E5:H5" si="1">E7+E9</f>
        <v>226</v>
      </c>
      <c r="F5" s="91">
        <f t="shared" si="1"/>
        <v>2698</v>
      </c>
      <c r="G5" s="91">
        <f t="shared" si="1"/>
        <v>2473</v>
      </c>
      <c r="H5" s="91">
        <f t="shared" si="1"/>
        <v>5403</v>
      </c>
      <c r="I5" s="37"/>
      <c r="J5" s="43"/>
      <c r="K5" s="31"/>
      <c r="L5" s="31"/>
      <c r="M5" s="31"/>
      <c r="N5" s="31"/>
      <c r="O5" s="31"/>
      <c r="P5" s="31"/>
      <c r="Q5" s="31"/>
      <c r="R5" s="31"/>
      <c r="S5" s="21"/>
      <c r="T5" s="21"/>
      <c r="U5" s="21"/>
      <c r="V5" s="21"/>
      <c r="W5" s="21"/>
      <c r="X5" s="21"/>
    </row>
    <row r="6" spans="2:24" ht="24.95" customHeight="1" x14ac:dyDescent="0.25">
      <c r="B6" s="129" t="s">
        <v>45</v>
      </c>
      <c r="C6" s="76" t="s">
        <v>12</v>
      </c>
      <c r="D6" s="92">
        <v>0</v>
      </c>
      <c r="E6" s="92">
        <v>6</v>
      </c>
      <c r="F6" s="92">
        <v>25</v>
      </c>
      <c r="G6" s="92">
        <v>99</v>
      </c>
      <c r="H6" s="92">
        <v>130</v>
      </c>
      <c r="I6" s="37"/>
      <c r="J6" s="42"/>
      <c r="K6" s="31"/>
      <c r="L6" s="31"/>
      <c r="M6" s="31"/>
      <c r="N6" s="31"/>
      <c r="O6" s="31"/>
      <c r="P6" s="31"/>
      <c r="Q6" s="31"/>
      <c r="R6" s="31"/>
      <c r="S6" s="21"/>
      <c r="T6" s="21"/>
      <c r="U6" s="21"/>
      <c r="V6" s="21"/>
      <c r="W6" s="21"/>
      <c r="X6" s="21"/>
    </row>
    <row r="7" spans="2:24" ht="24.95" customHeight="1" x14ac:dyDescent="0.25">
      <c r="B7" s="129"/>
      <c r="C7" s="76" t="s">
        <v>13</v>
      </c>
      <c r="D7" s="92">
        <v>0</v>
      </c>
      <c r="E7" s="92">
        <v>2</v>
      </c>
      <c r="F7" s="92">
        <v>59</v>
      </c>
      <c r="G7" s="92">
        <v>69</v>
      </c>
      <c r="H7" s="92">
        <v>130</v>
      </c>
      <c r="I7" s="37"/>
      <c r="J7" s="43"/>
      <c r="K7" s="31"/>
      <c r="L7" s="31"/>
      <c r="M7" s="31"/>
      <c r="N7" s="31"/>
      <c r="O7" s="31"/>
      <c r="P7" s="31"/>
      <c r="Q7" s="31"/>
      <c r="R7" s="31"/>
      <c r="S7" s="21"/>
      <c r="T7" s="21"/>
      <c r="U7" s="21"/>
      <c r="V7" s="21"/>
      <c r="W7" s="21"/>
      <c r="X7" s="21"/>
    </row>
    <row r="8" spans="2:24" ht="24.95" customHeight="1" x14ac:dyDescent="0.25">
      <c r="B8" s="129" t="s">
        <v>59</v>
      </c>
      <c r="C8" s="76" t="s">
        <v>12</v>
      </c>
      <c r="D8" s="91">
        <v>20</v>
      </c>
      <c r="E8" s="91">
        <v>297</v>
      </c>
      <c r="F8" s="91">
        <v>1549</v>
      </c>
      <c r="G8" s="91">
        <v>3407</v>
      </c>
      <c r="H8" s="91">
        <f t="shared" ref="H8:H9" si="2">SUM(D8:G8)</f>
        <v>5273</v>
      </c>
      <c r="I8" s="36"/>
      <c r="J8" s="42"/>
      <c r="K8" s="31"/>
      <c r="L8" s="31"/>
      <c r="M8" s="31"/>
      <c r="N8" s="31"/>
      <c r="O8" s="31"/>
      <c r="P8" s="31"/>
      <c r="Q8" s="31"/>
      <c r="R8" s="31"/>
      <c r="S8" s="21"/>
      <c r="T8" s="21"/>
      <c r="U8" s="21"/>
      <c r="V8" s="21"/>
      <c r="W8" s="21"/>
      <c r="X8" s="21"/>
    </row>
    <row r="9" spans="2:24" ht="24.95" customHeight="1" x14ac:dyDescent="0.25">
      <c r="B9" s="129"/>
      <c r="C9" s="76" t="s">
        <v>13</v>
      </c>
      <c r="D9" s="91">
        <v>6</v>
      </c>
      <c r="E9" s="91">
        <v>224</v>
      </c>
      <c r="F9" s="91">
        <v>2639</v>
      </c>
      <c r="G9" s="91">
        <v>2404</v>
      </c>
      <c r="H9" s="91">
        <f t="shared" si="2"/>
        <v>5273</v>
      </c>
      <c r="I9" s="37"/>
      <c r="J9" s="43"/>
      <c r="K9" s="31"/>
      <c r="L9" s="31"/>
      <c r="M9" s="31"/>
      <c r="N9" s="31"/>
      <c r="O9" s="31"/>
      <c r="P9" s="31"/>
      <c r="Q9" s="31"/>
      <c r="R9" s="31"/>
      <c r="S9" s="21"/>
      <c r="T9" s="21"/>
      <c r="U9" s="21"/>
      <c r="V9" s="21"/>
      <c r="W9" s="21"/>
      <c r="X9" s="21"/>
    </row>
    <row r="10" spans="2:24" x14ac:dyDescent="0.25">
      <c r="B10" s="27"/>
      <c r="C10" s="21"/>
      <c r="D10" s="21"/>
      <c r="E10" s="21"/>
      <c r="F10" s="21"/>
      <c r="G10" s="21"/>
      <c r="H10" s="21"/>
      <c r="I10" s="2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 s="21"/>
    </row>
    <row r="11" spans="2:24" x14ac:dyDescent="0.25">
      <c r="B11" s="27" t="s">
        <v>0</v>
      </c>
      <c r="C11" s="21"/>
      <c r="D11" s="21"/>
      <c r="E11" s="21"/>
      <c r="F11" s="21"/>
      <c r="G11" s="21"/>
      <c r="H11" s="21"/>
      <c r="I11" s="2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 s="21"/>
    </row>
    <row r="12" spans="2:24" x14ac:dyDescent="0.25">
      <c r="B12" s="21"/>
      <c r="C12" s="21"/>
      <c r="D12" s="21"/>
      <c r="E12" s="21"/>
      <c r="F12" s="21"/>
      <c r="G12" s="21"/>
      <c r="H12" s="21"/>
      <c r="I12" s="21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 s="21"/>
    </row>
    <row r="13" spans="2:24" ht="15" customHeight="1" x14ac:dyDescent="0.25">
      <c r="B13" s="21"/>
      <c r="C13" s="21"/>
      <c r="D13" s="21"/>
      <c r="E13" s="21"/>
      <c r="F13" s="21"/>
      <c r="G13" s="21"/>
      <c r="H13" s="21"/>
      <c r="I13" s="21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21"/>
    </row>
    <row r="14" spans="2:24" ht="15" customHeight="1" x14ac:dyDescent="0.25">
      <c r="B14" s="21"/>
      <c r="C14" s="21"/>
      <c r="D14" s="21"/>
      <c r="E14" s="21"/>
      <c r="F14" s="21"/>
      <c r="G14" s="21"/>
      <c r="H14" s="21"/>
      <c r="I14" s="2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21"/>
    </row>
    <row r="15" spans="2:24" x14ac:dyDescent="0.25">
      <c r="B15" s="21"/>
      <c r="C15" s="21"/>
      <c r="D15" s="21"/>
      <c r="E15" s="21"/>
      <c r="F15" s="21"/>
      <c r="G15" s="21"/>
      <c r="H15" s="21"/>
      <c r="I15" s="21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 s="21"/>
    </row>
    <row r="16" spans="2:24" ht="15" customHeight="1" x14ac:dyDescent="0.25">
      <c r="B16" s="21"/>
      <c r="C16" s="21"/>
      <c r="D16" s="21"/>
      <c r="E16" s="21"/>
      <c r="F16" s="21"/>
      <c r="G16" s="21"/>
      <c r="H16" s="21"/>
      <c r="I16" s="21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 s="21"/>
    </row>
    <row r="17" spans="2:24" ht="15" customHeight="1" x14ac:dyDescent="0.25">
      <c r="B17" s="21"/>
      <c r="C17" s="21"/>
      <c r="D17" s="21"/>
      <c r="E17" s="21"/>
      <c r="F17" s="21"/>
      <c r="G17" s="21"/>
      <c r="H17" s="21"/>
      <c r="I17" s="2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 s="21"/>
    </row>
    <row r="18" spans="2:24" ht="15" customHeight="1" x14ac:dyDescent="0.25">
      <c r="B18" s="21"/>
      <c r="C18" s="21"/>
      <c r="D18" s="21"/>
      <c r="E18" s="21"/>
      <c r="F18" s="21"/>
      <c r="G18" s="21"/>
      <c r="H18" s="21"/>
      <c r="I18" s="21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 s="21"/>
    </row>
    <row r="19" spans="2:24" ht="15" customHeight="1" x14ac:dyDescent="0.25">
      <c r="B19" s="21"/>
      <c r="C19" s="21"/>
      <c r="D19" s="21"/>
      <c r="E19" s="21"/>
      <c r="F19" s="21"/>
      <c r="G19" s="21"/>
      <c r="H19" s="21"/>
      <c r="I19" s="21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 s="21"/>
    </row>
    <row r="20" spans="2:24" ht="15" customHeight="1" x14ac:dyDescent="0.25">
      <c r="B20" s="21"/>
      <c r="C20" s="21"/>
      <c r="D20" s="21"/>
      <c r="E20" s="21"/>
      <c r="F20" s="21"/>
      <c r="G20" s="21"/>
      <c r="H20" s="21"/>
      <c r="I20" s="2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 s="21"/>
    </row>
    <row r="21" spans="2:24" ht="15" customHeight="1" x14ac:dyDescent="0.25">
      <c r="B21" s="21"/>
      <c r="C21" s="21"/>
      <c r="D21" s="21"/>
      <c r="E21" s="21"/>
      <c r="F21" s="21"/>
      <c r="G21" s="21"/>
      <c r="H21" s="21"/>
      <c r="I21" s="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 s="21"/>
    </row>
    <row r="22" spans="2:24" ht="15" customHeight="1" x14ac:dyDescent="0.25">
      <c r="B22" s="21"/>
      <c r="C22" s="21"/>
      <c r="D22" s="21"/>
      <c r="E22" s="21"/>
      <c r="F22" s="21"/>
      <c r="G22" s="21"/>
      <c r="H22" s="21"/>
      <c r="I22" s="21"/>
      <c r="J22" s="42"/>
      <c r="K22" s="21"/>
      <c r="L22" s="31"/>
      <c r="M22" s="31"/>
      <c r="N22" s="31"/>
      <c r="O22" s="31"/>
      <c r="P22" s="21"/>
      <c r="Q22" s="21"/>
      <c r="R22" s="21"/>
      <c r="S22" s="21"/>
      <c r="T22" s="21"/>
      <c r="U22" s="21"/>
      <c r="V22" s="21"/>
      <c r="W22" s="21"/>
      <c r="X22" s="21"/>
    </row>
    <row r="23" spans="2:24" ht="15" customHeight="1" x14ac:dyDescent="0.25">
      <c r="B23" s="21"/>
      <c r="C23" s="21"/>
      <c r="D23" s="21"/>
      <c r="E23" s="21"/>
      <c r="F23" s="21"/>
      <c r="G23" s="21"/>
      <c r="H23" s="21"/>
      <c r="I23" s="21"/>
      <c r="J23" s="42"/>
      <c r="K23" s="21"/>
      <c r="L23" s="31"/>
      <c r="M23" s="31"/>
      <c r="N23" s="31"/>
      <c r="O23" s="31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5" customHeight="1" x14ac:dyDescent="0.25">
      <c r="B24" s="21"/>
      <c r="C24" s="21"/>
      <c r="D24" s="21"/>
      <c r="E24" s="21"/>
      <c r="F24" s="21"/>
      <c r="G24" s="21"/>
      <c r="H24" s="21"/>
      <c r="I24" s="21"/>
      <c r="J24" s="42"/>
      <c r="K24" s="21"/>
      <c r="L24" s="31"/>
      <c r="M24" s="31"/>
      <c r="N24" s="31"/>
      <c r="O24" s="31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5" customHeight="1" x14ac:dyDescent="0.25">
      <c r="B25" s="21"/>
      <c r="C25" s="21"/>
      <c r="D25" s="21"/>
      <c r="E25" s="21"/>
      <c r="F25" s="21"/>
      <c r="G25" s="21"/>
      <c r="H25" s="21"/>
      <c r="I25" s="21"/>
      <c r="J25" s="42"/>
      <c r="K25" s="21"/>
      <c r="L25" s="31"/>
      <c r="M25" s="31"/>
      <c r="N25" s="31"/>
      <c r="O25" s="31"/>
      <c r="P25" s="21"/>
      <c r="Q25" s="21"/>
      <c r="R25" s="21"/>
      <c r="S25" s="21"/>
      <c r="T25" s="21"/>
      <c r="U25" s="21"/>
      <c r="V25" s="21"/>
      <c r="W25" s="21"/>
      <c r="X25" s="21"/>
    </row>
    <row r="26" spans="2:24" ht="15" customHeight="1" x14ac:dyDescent="0.25">
      <c r="B26" s="21"/>
      <c r="C26" s="21"/>
      <c r="D26" s="21"/>
      <c r="E26" s="21"/>
      <c r="F26" s="21"/>
      <c r="G26" s="21"/>
      <c r="H26" s="21"/>
      <c r="I26" s="21"/>
      <c r="J26" s="42"/>
      <c r="K26" s="21"/>
      <c r="L26" s="31"/>
      <c r="M26" s="31"/>
      <c r="N26" s="31"/>
      <c r="O26" s="31"/>
      <c r="P26" s="21"/>
      <c r="Q26" s="21"/>
      <c r="R26" s="21"/>
      <c r="S26" s="21"/>
      <c r="T26" s="21"/>
      <c r="U26" s="21"/>
      <c r="V26" s="21"/>
      <c r="W26" s="21"/>
      <c r="X26" s="21"/>
    </row>
    <row r="27" spans="2:24" ht="15" customHeight="1" x14ac:dyDescent="0.25">
      <c r="B27" s="21"/>
      <c r="C27" s="21"/>
      <c r="D27" s="21"/>
      <c r="E27" s="21"/>
      <c r="F27" s="21"/>
      <c r="G27" s="21"/>
      <c r="H27" s="21"/>
      <c r="I27" s="21"/>
      <c r="J27" s="42"/>
      <c r="K27" s="21"/>
      <c r="L27" s="31"/>
      <c r="M27" s="31"/>
      <c r="N27" s="31"/>
      <c r="O27" s="31"/>
      <c r="P27" s="21"/>
      <c r="Q27" s="21"/>
      <c r="R27" s="21"/>
      <c r="S27" s="21"/>
      <c r="T27" s="21"/>
      <c r="U27" s="21"/>
      <c r="V27" s="21"/>
      <c r="W27" s="21"/>
      <c r="X27" s="21"/>
    </row>
    <row r="28" spans="2:24" ht="15" customHeight="1" x14ac:dyDescent="0.25">
      <c r="B28" s="21"/>
      <c r="C28" s="21"/>
      <c r="D28" s="21"/>
      <c r="E28" s="21"/>
      <c r="F28" s="21"/>
      <c r="G28" s="21"/>
      <c r="H28" s="21"/>
      <c r="I28" s="21"/>
      <c r="J28" s="42"/>
      <c r="K28" s="21"/>
      <c r="L28" s="31"/>
      <c r="M28" s="31"/>
      <c r="N28" s="31"/>
      <c r="O28" s="31"/>
      <c r="P28" s="21"/>
      <c r="Q28" s="21"/>
      <c r="R28" s="21"/>
      <c r="S28" s="21"/>
      <c r="T28" s="21"/>
      <c r="U28" s="21"/>
      <c r="V28" s="21"/>
      <c r="W28" s="21"/>
      <c r="X28" s="21"/>
    </row>
    <row r="29" spans="2:24" ht="15" customHeight="1" x14ac:dyDescent="0.25">
      <c r="B29" s="21"/>
      <c r="C29" s="21"/>
      <c r="D29" s="21"/>
      <c r="E29" s="21"/>
      <c r="F29" s="21"/>
      <c r="G29" s="21"/>
      <c r="H29" s="21"/>
      <c r="I29" s="21"/>
      <c r="J29" s="42"/>
      <c r="K29" s="21"/>
      <c r="L29" s="31"/>
      <c r="M29" s="31"/>
      <c r="N29" s="31"/>
      <c r="O29" s="31"/>
      <c r="P29" s="21"/>
      <c r="Q29" s="21"/>
      <c r="R29" s="21"/>
      <c r="S29" s="21"/>
      <c r="T29" s="21"/>
      <c r="U29" s="21"/>
      <c r="V29" s="21"/>
      <c r="W29" s="21"/>
      <c r="X29" s="21"/>
    </row>
    <row r="30" spans="2:24" ht="15" customHeight="1" x14ac:dyDescent="0.25">
      <c r="B30" s="21"/>
      <c r="C30" s="21"/>
      <c r="D30" s="21"/>
      <c r="E30" s="21"/>
      <c r="F30" s="21"/>
      <c r="G30" s="21"/>
      <c r="H30" s="21"/>
      <c r="I30" s="21"/>
      <c r="J30" s="42"/>
      <c r="K30" s="21"/>
      <c r="L30" s="31"/>
      <c r="M30" s="31"/>
      <c r="N30" s="31"/>
      <c r="O30" s="31"/>
      <c r="P30" s="21"/>
      <c r="Q30" s="21"/>
      <c r="R30" s="21"/>
      <c r="S30" s="21"/>
      <c r="T30" s="21"/>
      <c r="U30" s="21"/>
      <c r="V30" s="21"/>
      <c r="W30" s="21"/>
      <c r="X30" s="21"/>
    </row>
    <row r="31" spans="2:24" ht="15" customHeight="1" x14ac:dyDescent="0.25">
      <c r="B31" s="21"/>
      <c r="C31" s="21"/>
      <c r="D31" s="21"/>
      <c r="E31" s="21"/>
      <c r="F31" s="21"/>
      <c r="G31" s="21"/>
      <c r="H31" s="21"/>
      <c r="I31" s="21"/>
      <c r="J31" s="43"/>
      <c r="K31" s="31"/>
      <c r="L31" s="34"/>
      <c r="M31" s="31"/>
      <c r="N31" s="31"/>
      <c r="O31" s="31"/>
      <c r="P31" s="21"/>
      <c r="Q31" s="21"/>
      <c r="R31" s="21"/>
      <c r="S31" s="21"/>
      <c r="T31" s="21"/>
      <c r="U31" s="21"/>
      <c r="V31" s="21"/>
      <c r="W31" s="21"/>
      <c r="X31" s="21"/>
    </row>
    <row r="32" spans="2:24" x14ac:dyDescent="0.25">
      <c r="B32" s="21"/>
      <c r="C32" s="21"/>
      <c r="D32" s="21"/>
      <c r="E32" s="21"/>
      <c r="F32" s="21"/>
      <c r="G32" s="21"/>
      <c r="H32" s="21"/>
      <c r="I32" s="21"/>
      <c r="J32" s="43"/>
      <c r="K32" s="31"/>
      <c r="L32" s="35"/>
      <c r="M32" s="31"/>
      <c r="N32" s="31"/>
      <c r="O32" s="31"/>
      <c r="P32" s="21"/>
      <c r="Q32" s="21"/>
      <c r="R32" s="21"/>
      <c r="S32" s="21"/>
      <c r="T32" s="21"/>
      <c r="U32" s="21"/>
      <c r="V32" s="21"/>
      <c r="W32" s="21"/>
      <c r="X32" s="21"/>
    </row>
    <row r="33" spans="2:24" x14ac:dyDescent="0.25">
      <c r="B33" s="21"/>
      <c r="C33" s="21"/>
      <c r="D33" s="21"/>
      <c r="E33" s="21"/>
      <c r="F33" s="21"/>
      <c r="G33" s="21"/>
      <c r="H33" s="21"/>
      <c r="I33" s="21"/>
      <c r="J33" s="43"/>
      <c r="K33" s="31"/>
      <c r="L33" s="35"/>
      <c r="M33" s="31"/>
      <c r="N33" s="31"/>
      <c r="O33" s="31"/>
      <c r="P33" s="31"/>
      <c r="Q33" s="31"/>
      <c r="R33" s="31"/>
      <c r="S33" s="21"/>
      <c r="T33" s="21"/>
      <c r="U33" s="21"/>
      <c r="V33" s="21"/>
      <c r="W33" s="21"/>
      <c r="X33" s="21"/>
    </row>
    <row r="34" spans="2:24" ht="15" customHeight="1" x14ac:dyDescent="0.25">
      <c r="B34" s="21"/>
      <c r="C34" s="21"/>
      <c r="D34" s="21"/>
      <c r="E34" s="21"/>
      <c r="F34" s="21"/>
      <c r="G34" s="21"/>
      <c r="H34" s="21"/>
      <c r="I34" s="21"/>
      <c r="J34" s="43"/>
      <c r="K34" s="31"/>
      <c r="L34" s="35"/>
      <c r="M34" s="31"/>
      <c r="N34" s="31"/>
      <c r="O34" s="31"/>
      <c r="P34" s="31"/>
      <c r="Q34" s="31"/>
      <c r="R34" s="31"/>
      <c r="S34" s="21"/>
      <c r="T34" s="21"/>
      <c r="U34" s="21"/>
      <c r="V34" s="21"/>
      <c r="W34" s="21"/>
      <c r="X34" s="21"/>
    </row>
    <row r="35" spans="2:24" x14ac:dyDescent="0.25">
      <c r="B35" s="21"/>
      <c r="C35" s="21"/>
      <c r="D35" s="21"/>
      <c r="E35" s="21"/>
      <c r="F35" s="21"/>
      <c r="G35" s="21"/>
      <c r="H35" s="21"/>
      <c r="I35" s="21"/>
      <c r="J35" s="43"/>
      <c r="K35" s="31"/>
      <c r="L35" s="35"/>
      <c r="M35" s="31"/>
      <c r="N35" s="31"/>
      <c r="O35" s="31"/>
      <c r="P35" s="31"/>
      <c r="Q35" s="31"/>
      <c r="R35" s="31"/>
      <c r="S35" s="21"/>
      <c r="T35" s="21"/>
      <c r="U35" s="21"/>
      <c r="V35" s="21"/>
      <c r="W35" s="21"/>
      <c r="X35" s="21"/>
    </row>
    <row r="36" spans="2:24" ht="15" customHeight="1" x14ac:dyDescent="0.25">
      <c r="B36" s="21"/>
      <c r="C36" s="21"/>
      <c r="D36" s="21"/>
      <c r="E36" s="21"/>
      <c r="F36" s="21"/>
      <c r="G36" s="21"/>
      <c r="H36" s="21"/>
      <c r="I36" s="21"/>
      <c r="J36" s="43"/>
      <c r="K36" s="31"/>
      <c r="L36" s="31"/>
      <c r="M36" s="31"/>
      <c r="N36" s="31"/>
      <c r="O36" s="31"/>
      <c r="P36" s="31"/>
      <c r="Q36" s="31"/>
      <c r="R36" s="31"/>
      <c r="S36" s="21"/>
      <c r="T36" s="21"/>
      <c r="U36" s="21"/>
      <c r="V36" s="21"/>
      <c r="W36" s="21"/>
      <c r="X36" s="21"/>
    </row>
    <row r="37" spans="2:24" x14ac:dyDescent="0.25">
      <c r="B37" s="21"/>
      <c r="C37" s="21"/>
      <c r="D37" s="21"/>
      <c r="E37" s="21"/>
      <c r="F37" s="21"/>
      <c r="G37" s="21"/>
      <c r="H37" s="21"/>
      <c r="I37" s="21"/>
      <c r="J37" s="43"/>
      <c r="K37" s="31"/>
      <c r="L37" s="31"/>
      <c r="M37" s="31"/>
      <c r="N37" s="31"/>
      <c r="O37" s="31"/>
      <c r="P37" s="31"/>
      <c r="Q37" s="31"/>
      <c r="R37" s="31"/>
      <c r="S37" s="21"/>
      <c r="T37" s="21"/>
      <c r="U37" s="21"/>
      <c r="V37" s="21"/>
      <c r="W37" s="21"/>
      <c r="X37" s="21"/>
    </row>
    <row r="38" spans="2:24" ht="19.5" customHeight="1" x14ac:dyDescent="0.25">
      <c r="B38" s="21"/>
      <c r="C38" s="21"/>
      <c r="D38" s="21"/>
      <c r="E38" s="21"/>
      <c r="F38" s="21"/>
      <c r="G38" s="21"/>
      <c r="H38" s="21"/>
      <c r="I38" s="21"/>
      <c r="J38" s="43"/>
      <c r="K38" s="31"/>
      <c r="L38" s="31"/>
      <c r="M38" s="31"/>
      <c r="N38" s="31"/>
      <c r="O38" s="31"/>
      <c r="P38" s="31"/>
      <c r="Q38" s="31"/>
      <c r="R38" s="31"/>
      <c r="S38" s="21"/>
      <c r="T38" s="21"/>
      <c r="U38" s="21"/>
      <c r="V38" s="21"/>
      <c r="W38" s="21"/>
      <c r="X38" s="21"/>
    </row>
    <row r="39" spans="2:24" x14ac:dyDescent="0.25">
      <c r="B39" s="21"/>
      <c r="C39" s="21"/>
      <c r="D39" s="21"/>
      <c r="E39" s="21"/>
      <c r="F39" s="21"/>
      <c r="G39" s="21"/>
      <c r="H39" s="21"/>
      <c r="I39" s="21"/>
      <c r="J39" s="43"/>
      <c r="K39" s="31"/>
      <c r="L39" s="31"/>
      <c r="M39" s="31"/>
      <c r="N39" s="31"/>
      <c r="O39" s="31"/>
      <c r="P39" s="31"/>
      <c r="Q39" s="31"/>
      <c r="R39" s="31"/>
      <c r="S39" s="21"/>
      <c r="T39" s="21"/>
      <c r="U39" s="21"/>
      <c r="V39" s="21"/>
      <c r="W39" s="21"/>
      <c r="X39" s="21"/>
    </row>
    <row r="40" spans="2:24" ht="15" customHeight="1" x14ac:dyDescent="0.25">
      <c r="B40" s="85" t="s">
        <v>104</v>
      </c>
      <c r="C40" s="85"/>
      <c r="D40" s="85"/>
      <c r="E40" s="85"/>
      <c r="F40" s="85"/>
      <c r="G40" s="85"/>
      <c r="H40" s="85"/>
      <c r="I40" s="21"/>
      <c r="J40" s="43"/>
      <c r="K40" s="31"/>
      <c r="L40" s="31"/>
      <c r="M40" s="31"/>
      <c r="N40" s="31"/>
      <c r="O40" s="31"/>
      <c r="P40" s="31"/>
      <c r="Q40" s="31"/>
      <c r="R40" s="31"/>
      <c r="S40" s="21"/>
      <c r="T40" s="21"/>
      <c r="U40" s="21"/>
      <c r="V40" s="21"/>
      <c r="W40" s="21"/>
      <c r="X40" s="21"/>
    </row>
    <row r="41" spans="2:24" x14ac:dyDescent="0.25">
      <c r="B41" s="85" t="s">
        <v>73</v>
      </c>
      <c r="C41" s="83"/>
      <c r="D41" s="83"/>
      <c r="E41" s="83"/>
      <c r="F41" s="83"/>
      <c r="G41" s="83"/>
      <c r="H41" s="83"/>
      <c r="I41" s="44"/>
      <c r="J41" s="45"/>
      <c r="K41" s="31"/>
      <c r="L41" s="31"/>
      <c r="M41" s="31"/>
      <c r="N41" s="31"/>
      <c r="O41" s="31"/>
      <c r="P41" s="31"/>
      <c r="Q41" s="31"/>
      <c r="R41" s="31"/>
      <c r="S41" s="21"/>
      <c r="T41" s="21"/>
      <c r="U41" s="21"/>
      <c r="V41" s="21"/>
      <c r="W41" s="21"/>
      <c r="X41" s="21"/>
    </row>
    <row r="42" spans="2:24" x14ac:dyDescent="0.25">
      <c r="B42" s="58" t="s">
        <v>74</v>
      </c>
      <c r="C42" s="21"/>
      <c r="D42" s="21"/>
      <c r="E42" s="21"/>
      <c r="F42" s="21"/>
      <c r="G42" s="21"/>
      <c r="H42" s="21"/>
      <c r="I42" s="21"/>
      <c r="J42" s="42"/>
      <c r="K42" s="31"/>
      <c r="L42" s="31"/>
      <c r="M42" s="31"/>
      <c r="N42" s="31"/>
      <c r="O42" s="31"/>
      <c r="P42" s="31"/>
      <c r="Q42" s="31"/>
      <c r="R42" s="31"/>
      <c r="S42" s="21"/>
      <c r="T42" s="21"/>
      <c r="U42" s="21"/>
      <c r="V42" s="21"/>
      <c r="W42" s="21"/>
      <c r="X42" s="21"/>
    </row>
    <row r="43" spans="2:24" x14ac:dyDescent="0.25">
      <c r="B43" s="21"/>
      <c r="C43" s="21"/>
      <c r="D43" s="21"/>
      <c r="E43" s="21"/>
      <c r="F43" s="21"/>
      <c r="G43" s="21"/>
      <c r="H43" s="21"/>
      <c r="I43" s="21"/>
      <c r="J43" s="42"/>
      <c r="K43" s="31"/>
      <c r="L43" s="31"/>
      <c r="M43" s="31"/>
      <c r="N43" s="31"/>
      <c r="O43" s="31"/>
      <c r="P43" s="31"/>
      <c r="Q43" s="31"/>
      <c r="R43" s="31"/>
      <c r="S43" s="21"/>
      <c r="T43" s="21"/>
      <c r="U43" s="21"/>
      <c r="V43" s="21"/>
      <c r="W43" s="21"/>
      <c r="X43" s="21"/>
    </row>
    <row r="44" spans="2:24" x14ac:dyDescent="0.25">
      <c r="J44" s="15"/>
      <c r="K44" s="14"/>
      <c r="L44" s="14"/>
      <c r="M44" s="14"/>
      <c r="N44" s="14"/>
      <c r="O44" s="14"/>
      <c r="P44" s="14"/>
      <c r="Q44" s="14"/>
      <c r="R44" s="14"/>
    </row>
    <row r="45" spans="2:24" x14ac:dyDescent="0.25">
      <c r="J45" s="15"/>
      <c r="K45" s="14"/>
      <c r="L45" s="14"/>
      <c r="M45" s="14"/>
      <c r="N45" s="14"/>
      <c r="O45" s="14"/>
      <c r="P45" s="14"/>
      <c r="Q45" s="14"/>
      <c r="R45" s="14"/>
    </row>
  </sheetData>
  <sheetProtection algorithmName="SHA-512" hashValue="25/Zv3kDNzOgo5oAUGkL7AYQasWuXuIUy5LzM7fEqdKqEMGy5gZFNq+6C+dkFLEf+WxEKrgpniAe1hAw+o1ltQ==" saltValue="xbP3Reb0zc1ynYIRE+Mz3A==" spinCount="100000" sheet="1" objects="1" scenarios="1"/>
  <mergeCells count="3">
    <mergeCell ref="B4:B5"/>
    <mergeCell ref="B6:B7"/>
    <mergeCell ref="B8:B9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6"/>
  <sheetViews>
    <sheetView showGridLines="0" workbookViewId="0">
      <selection activeCell="B15" sqref="B15"/>
    </sheetView>
  </sheetViews>
  <sheetFormatPr baseColWidth="10" defaultColWidth="11.42578125" defaultRowHeight="15" x14ac:dyDescent="0.25"/>
  <cols>
    <col min="1" max="1" width="7.7109375" style="13" customWidth="1"/>
    <col min="2" max="2" width="47" style="13" customWidth="1"/>
    <col min="3" max="3" width="9.42578125" style="13" customWidth="1"/>
    <col min="4" max="4" width="9.140625" style="13" customWidth="1"/>
    <col min="5" max="5" width="9" style="13" customWidth="1"/>
    <col min="6" max="6" width="8.5703125" style="13" customWidth="1"/>
    <col min="7" max="7" width="8.42578125" style="13" bestFit="1" customWidth="1"/>
    <col min="8" max="8" width="8.28515625" style="13" customWidth="1"/>
    <col min="9" max="9" width="11.42578125" style="13"/>
    <col min="10" max="10" width="32.42578125" style="13" customWidth="1"/>
    <col min="11" max="11" width="7.85546875" style="13" customWidth="1"/>
    <col min="12" max="12" width="13.42578125" style="13" bestFit="1" customWidth="1"/>
    <col min="13" max="13" width="10.28515625" style="13" bestFit="1" customWidth="1"/>
    <col min="14" max="14" width="9.7109375" style="13" bestFit="1" customWidth="1"/>
    <col min="15" max="15" width="10.140625" style="13" bestFit="1" customWidth="1"/>
    <col min="16" max="16" width="8" style="13" customWidth="1"/>
    <col min="17" max="17" width="32.140625" style="13" customWidth="1"/>
    <col min="18" max="18" width="6.7109375" style="13" bestFit="1" customWidth="1"/>
    <col min="19" max="19" width="12.42578125" style="13" customWidth="1"/>
    <col min="20" max="20" width="10.28515625" style="13" bestFit="1" customWidth="1"/>
    <col min="21" max="21" width="9.7109375" style="13" bestFit="1" customWidth="1"/>
    <col min="22" max="22" width="10.140625" style="13" bestFit="1" customWidth="1"/>
    <col min="23" max="23" width="5.85546875" style="13" bestFit="1" customWidth="1"/>
    <col min="24" max="24" width="12.42578125" style="13" customWidth="1"/>
    <col min="25" max="16384" width="11.42578125" style="13"/>
  </cols>
  <sheetData>
    <row r="1" spans="2:24" ht="17.25" x14ac:dyDescent="0.25">
      <c r="B1" s="27" t="s">
        <v>94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2:24" x14ac:dyDescent="0.25">
      <c r="B2" s="27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2:24" ht="26.25" customHeight="1" x14ac:dyDescent="0.25">
      <c r="B3" s="69" t="s">
        <v>1</v>
      </c>
      <c r="C3" s="69" t="s">
        <v>51</v>
      </c>
      <c r="D3" s="70" t="s">
        <v>55</v>
      </c>
      <c r="E3" s="70" t="s">
        <v>56</v>
      </c>
      <c r="F3" s="70" t="s">
        <v>57</v>
      </c>
      <c r="G3" s="70" t="s">
        <v>58</v>
      </c>
      <c r="H3" s="70" t="s">
        <v>52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2:24" ht="20.100000000000001" customHeight="1" x14ac:dyDescent="0.25">
      <c r="B4" s="125" t="s">
        <v>62</v>
      </c>
      <c r="C4" s="73" t="s">
        <v>15</v>
      </c>
      <c r="D4" s="91">
        <v>15</v>
      </c>
      <c r="E4" s="91">
        <v>243</v>
      </c>
      <c r="F4" s="91">
        <v>1255</v>
      </c>
      <c r="G4" s="91">
        <v>2985</v>
      </c>
      <c r="H4" s="91">
        <f t="shared" ref="H4:H7" si="0">SUM(D4:G4)</f>
        <v>4498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2:24" ht="20.100000000000001" customHeight="1" x14ac:dyDescent="0.25">
      <c r="B5" s="125"/>
      <c r="C5" s="73" t="s">
        <v>16</v>
      </c>
      <c r="D5" s="91">
        <v>5</v>
      </c>
      <c r="E5" s="91">
        <v>54</v>
      </c>
      <c r="F5" s="91">
        <v>294</v>
      </c>
      <c r="G5" s="91">
        <v>422</v>
      </c>
      <c r="H5" s="91">
        <f t="shared" si="0"/>
        <v>775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2:24" ht="20.100000000000001" customHeight="1" x14ac:dyDescent="0.25">
      <c r="B6" s="125" t="s">
        <v>13</v>
      </c>
      <c r="C6" s="73" t="s">
        <v>15</v>
      </c>
      <c r="D6" s="91">
        <v>4</v>
      </c>
      <c r="E6" s="91">
        <v>167</v>
      </c>
      <c r="F6" s="91">
        <v>2165</v>
      </c>
      <c r="G6" s="91">
        <v>2162</v>
      </c>
      <c r="H6" s="91">
        <f t="shared" si="0"/>
        <v>4498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2:24" ht="20.100000000000001" customHeight="1" x14ac:dyDescent="0.25">
      <c r="B7" s="125"/>
      <c r="C7" s="73" t="s">
        <v>16</v>
      </c>
      <c r="D7" s="91">
        <v>2</v>
      </c>
      <c r="E7" s="91">
        <v>57</v>
      </c>
      <c r="F7" s="91">
        <v>474</v>
      </c>
      <c r="G7" s="91">
        <v>242</v>
      </c>
      <c r="H7" s="91">
        <f t="shared" si="0"/>
        <v>775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2:24" x14ac:dyDescent="0.25">
      <c r="B8" s="27"/>
      <c r="C8" s="21"/>
      <c r="D8" s="21"/>
      <c r="E8" s="21"/>
      <c r="F8" s="21"/>
      <c r="G8" s="21"/>
      <c r="H8" s="21"/>
      <c r="I8" s="21"/>
      <c r="J8"/>
      <c r="K8"/>
      <c r="L8"/>
      <c r="M8"/>
      <c r="N8"/>
      <c r="O8"/>
      <c r="P8"/>
      <c r="Q8"/>
      <c r="R8"/>
      <c r="S8"/>
      <c r="T8"/>
      <c r="U8"/>
      <c r="V8"/>
      <c r="W8"/>
      <c r="X8" s="21"/>
    </row>
    <row r="9" spans="2:24" x14ac:dyDescent="0.25">
      <c r="B9" s="21"/>
      <c r="C9" s="21"/>
      <c r="D9" s="21"/>
      <c r="E9" s="21"/>
      <c r="F9" s="21"/>
      <c r="G9" s="21"/>
      <c r="H9" s="21"/>
      <c r="I9" s="21"/>
      <c r="J9"/>
      <c r="K9"/>
      <c r="L9"/>
      <c r="M9"/>
      <c r="N9"/>
      <c r="O9"/>
      <c r="P9"/>
      <c r="Q9"/>
      <c r="R9"/>
      <c r="S9"/>
      <c r="T9"/>
      <c r="U9"/>
      <c r="V9"/>
      <c r="W9"/>
      <c r="X9" s="21"/>
    </row>
    <row r="10" spans="2:24" x14ac:dyDescent="0.25">
      <c r="B10" s="21"/>
      <c r="C10" s="21"/>
      <c r="D10" s="21"/>
      <c r="E10" s="21"/>
      <c r="F10" s="21"/>
      <c r="G10" s="21"/>
      <c r="H10" s="21"/>
      <c r="I10" s="2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 s="21"/>
    </row>
    <row r="11" spans="2:24" ht="15" customHeight="1" x14ac:dyDescent="0.25">
      <c r="B11" s="21"/>
      <c r="C11" s="21"/>
      <c r="D11" s="21"/>
      <c r="E11" s="21"/>
      <c r="F11" s="21"/>
      <c r="G11" s="21"/>
      <c r="H11" s="21"/>
      <c r="I11" s="2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 s="21"/>
    </row>
    <row r="12" spans="2:24" x14ac:dyDescent="0.25">
      <c r="B12" s="21"/>
      <c r="C12" s="21"/>
      <c r="D12" s="21"/>
      <c r="E12" s="21"/>
      <c r="F12" s="21"/>
      <c r="G12" s="21"/>
      <c r="H12" s="21"/>
      <c r="I12" s="21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 s="21"/>
    </row>
    <row r="13" spans="2:24" ht="15" customHeight="1" x14ac:dyDescent="0.25">
      <c r="B13" s="21"/>
      <c r="C13" s="21"/>
      <c r="D13" s="21"/>
      <c r="E13" s="21"/>
      <c r="F13" s="21"/>
      <c r="G13" s="21"/>
      <c r="H13" s="21"/>
      <c r="I13" s="21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21"/>
    </row>
    <row r="14" spans="2:24" x14ac:dyDescent="0.25">
      <c r="B14" s="21"/>
      <c r="C14" s="21"/>
      <c r="D14" s="21"/>
      <c r="E14" s="21"/>
      <c r="F14" s="21"/>
      <c r="G14" s="21"/>
      <c r="H14" s="21"/>
      <c r="I14" s="2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21"/>
    </row>
    <row r="15" spans="2:24" ht="15" customHeight="1" x14ac:dyDescent="0.25">
      <c r="B15" s="21"/>
      <c r="C15" s="21"/>
      <c r="D15" s="21"/>
      <c r="E15" s="21"/>
      <c r="F15" s="21"/>
      <c r="G15" s="21"/>
      <c r="H15" s="21"/>
      <c r="I15" s="21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 s="21"/>
    </row>
    <row r="16" spans="2:24" ht="15" customHeight="1" x14ac:dyDescent="0.25">
      <c r="B16" s="21"/>
      <c r="C16" s="21"/>
      <c r="D16" s="21"/>
      <c r="E16" s="21"/>
      <c r="F16" s="21"/>
      <c r="G16" s="21"/>
      <c r="H16" s="21"/>
      <c r="I16" s="21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 s="21"/>
    </row>
    <row r="17" spans="2:24" ht="15" customHeight="1" x14ac:dyDescent="0.25">
      <c r="B17" s="21"/>
      <c r="C17" s="21"/>
      <c r="D17" s="21"/>
      <c r="E17" s="21"/>
      <c r="F17" s="21"/>
      <c r="G17" s="21"/>
      <c r="H17" s="21"/>
      <c r="I17" s="2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 s="21"/>
    </row>
    <row r="18" spans="2:24" ht="15" customHeight="1" x14ac:dyDescent="0.25">
      <c r="B18" s="21"/>
      <c r="C18" s="21"/>
      <c r="D18" s="21"/>
      <c r="E18" s="21"/>
      <c r="F18" s="21"/>
      <c r="G18" s="21"/>
      <c r="H18" s="21"/>
      <c r="I18" s="21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 s="21"/>
    </row>
    <row r="19" spans="2:24" ht="15" customHeight="1" x14ac:dyDescent="0.25">
      <c r="B19" s="21"/>
      <c r="C19" s="21"/>
      <c r="D19" s="21"/>
      <c r="E19" s="21"/>
      <c r="F19" s="21"/>
      <c r="G19" s="21"/>
      <c r="H19" s="21"/>
      <c r="I19" s="21"/>
      <c r="J19" s="128"/>
      <c r="K19" s="46"/>
      <c r="L19" s="38"/>
      <c r="M19" s="38"/>
      <c r="N19" s="38"/>
      <c r="O19" s="38"/>
      <c r="P19" s="47"/>
      <c r="Q19" s="128"/>
      <c r="R19" s="46"/>
      <c r="S19" s="48"/>
      <c r="T19" s="48"/>
      <c r="U19" s="48"/>
      <c r="V19" s="48"/>
      <c r="W19" s="48"/>
      <c r="X19" s="21"/>
    </row>
    <row r="20" spans="2:24" ht="15" customHeight="1" x14ac:dyDescent="0.25">
      <c r="B20" s="21"/>
      <c r="C20" s="21"/>
      <c r="D20" s="21"/>
      <c r="E20" s="21"/>
      <c r="F20" s="21"/>
      <c r="G20" s="21"/>
      <c r="H20" s="21"/>
      <c r="I20" s="21"/>
      <c r="J20" s="128"/>
      <c r="K20" s="46"/>
      <c r="L20" s="38"/>
      <c r="M20" s="38"/>
      <c r="N20" s="38"/>
      <c r="O20" s="38"/>
      <c r="P20" s="47"/>
      <c r="Q20" s="128"/>
      <c r="R20" s="46"/>
      <c r="S20" s="48"/>
      <c r="T20" s="48"/>
      <c r="U20" s="48"/>
      <c r="V20" s="48"/>
      <c r="W20" s="48"/>
      <c r="X20" s="21"/>
    </row>
    <row r="21" spans="2:24" ht="15" customHeight="1" x14ac:dyDescent="0.25">
      <c r="B21" s="21"/>
      <c r="C21" s="21"/>
      <c r="D21" s="21"/>
      <c r="E21" s="21"/>
      <c r="F21" s="21"/>
      <c r="G21" s="21"/>
      <c r="H21" s="21"/>
      <c r="I21" s="21"/>
      <c r="J21" s="51"/>
      <c r="K21" s="46"/>
      <c r="L21" s="38"/>
      <c r="M21" s="38"/>
      <c r="N21" s="38"/>
      <c r="O21" s="38"/>
      <c r="P21" s="47"/>
      <c r="Q21" s="128"/>
      <c r="R21" s="46"/>
      <c r="S21" s="48"/>
      <c r="T21" s="48"/>
      <c r="U21" s="48"/>
      <c r="V21" s="48"/>
      <c r="W21" s="48"/>
      <c r="X21" s="21"/>
    </row>
    <row r="22" spans="2:24" x14ac:dyDescent="0.25">
      <c r="B22" s="21"/>
      <c r="C22" s="21"/>
      <c r="D22" s="21"/>
      <c r="E22" s="21"/>
      <c r="F22" s="21"/>
      <c r="G22" s="21"/>
      <c r="H22" s="21"/>
      <c r="I22" s="21"/>
      <c r="J22" s="52"/>
      <c r="K22" s="46"/>
      <c r="L22" s="38"/>
      <c r="M22" s="38"/>
      <c r="N22" s="38"/>
      <c r="O22" s="38"/>
      <c r="P22" s="47"/>
      <c r="Q22" s="128"/>
      <c r="R22" s="46"/>
      <c r="S22" s="48"/>
      <c r="T22" s="48"/>
      <c r="U22" s="48"/>
      <c r="V22" s="48"/>
      <c r="W22" s="48"/>
      <c r="X22" s="21"/>
    </row>
    <row r="23" spans="2:24" ht="15" customHeight="1" x14ac:dyDescent="0.25">
      <c r="B23" s="21"/>
      <c r="C23" s="21"/>
      <c r="D23" s="21"/>
      <c r="E23" s="21"/>
      <c r="F23" s="21"/>
      <c r="G23" s="21"/>
      <c r="H23" s="21"/>
      <c r="I23" s="21"/>
      <c r="J23" s="49"/>
      <c r="K23" s="50"/>
      <c r="L23" s="35"/>
      <c r="M23" s="35"/>
      <c r="N23" s="35"/>
      <c r="O23" s="35"/>
      <c r="P23" s="35"/>
      <c r="Q23" s="31"/>
      <c r="R23" s="31"/>
      <c r="S23" s="31"/>
      <c r="T23" s="31"/>
      <c r="U23" s="31"/>
      <c r="V23" s="31"/>
      <c r="W23" s="31"/>
      <c r="X23" s="21"/>
    </row>
    <row r="24" spans="2:24" x14ac:dyDescent="0.25">
      <c r="B24" s="21"/>
      <c r="C24" s="21"/>
      <c r="D24" s="21"/>
      <c r="E24" s="21"/>
      <c r="F24" s="21"/>
      <c r="G24" s="21"/>
      <c r="H24" s="21"/>
      <c r="I24" s="21"/>
      <c r="J24" s="49"/>
      <c r="K24" s="50"/>
      <c r="L24" s="35"/>
      <c r="M24" s="35"/>
      <c r="N24" s="35"/>
      <c r="O24" s="35"/>
      <c r="P24" s="35"/>
      <c r="Q24" s="21"/>
      <c r="R24" s="21"/>
      <c r="S24" s="21"/>
      <c r="T24" s="21"/>
      <c r="U24" s="21"/>
      <c r="V24" s="21"/>
      <c r="W24" s="21"/>
      <c r="X24" s="21"/>
    </row>
    <row r="25" spans="2:24" ht="15" customHeight="1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2:24" ht="15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2:24" ht="15" customHeight="1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2:24" ht="15" customHeight="1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2:24" ht="15" customHeight="1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2:24" ht="15" customHeight="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2:24" ht="15" customHeight="1" x14ac:dyDescent="0.2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2:24" ht="15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2:24" ht="22.5" customHeight="1" x14ac:dyDescent="0.25">
      <c r="B33" s="127" t="s">
        <v>104</v>
      </c>
      <c r="C33" s="127"/>
      <c r="D33" s="127"/>
      <c r="E33" s="127"/>
      <c r="F33" s="127"/>
      <c r="G33" s="127"/>
      <c r="H33" s="127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2:24" ht="15" customHeight="1" x14ac:dyDescent="0.25">
      <c r="B34" s="85" t="s">
        <v>73</v>
      </c>
      <c r="C34" s="83"/>
      <c r="D34" s="83"/>
      <c r="E34" s="83"/>
      <c r="F34" s="83"/>
      <c r="G34" s="83"/>
      <c r="H34" s="83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x14ac:dyDescent="0.25">
      <c r="B35" s="85" t="s">
        <v>106</v>
      </c>
    </row>
    <row r="36" spans="2:24" x14ac:dyDescent="0.25">
      <c r="B36" s="58" t="s">
        <v>74</v>
      </c>
      <c r="C36" s="17"/>
      <c r="D36" s="17"/>
      <c r="E36" s="17"/>
      <c r="F36" s="17"/>
      <c r="G36" s="17"/>
    </row>
  </sheetData>
  <sheetProtection algorithmName="SHA-512" hashValue="zQczfF0JgYkYtTlR6jSidcP84R/yYc2M1p6HgZfSYkCK0XZNDrG5agSPUd1fIBkuWvINyeB0yKTNudrQeyENog==" saltValue="xQzQyVppREcD7zDMCzCTMQ==" spinCount="100000" sheet="1" objects="1" scenarios="1"/>
  <mergeCells count="6">
    <mergeCell ref="Q21:Q22"/>
    <mergeCell ref="B33:H33"/>
    <mergeCell ref="B4:B5"/>
    <mergeCell ref="B6:B7"/>
    <mergeCell ref="J19:J20"/>
    <mergeCell ref="Q19:Q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workbookViewId="0">
      <selection activeCell="B15" sqref="B15"/>
    </sheetView>
  </sheetViews>
  <sheetFormatPr baseColWidth="10" defaultColWidth="11.42578125" defaultRowHeight="15" x14ac:dyDescent="0.25"/>
  <cols>
    <col min="1" max="1" width="7.7109375" style="13" customWidth="1"/>
    <col min="2" max="2" width="16.7109375" style="1" customWidth="1"/>
    <col min="3" max="3" width="9.140625" style="1" customWidth="1"/>
    <col min="4" max="4" width="15" style="1" customWidth="1"/>
    <col min="5" max="5" width="10.7109375" style="1" customWidth="1"/>
    <col min="6" max="6" width="13.7109375" style="1" customWidth="1"/>
    <col min="7" max="7" width="12.28515625" style="1" customWidth="1"/>
    <col min="8" max="10" width="8.42578125" style="1" customWidth="1"/>
    <col min="11" max="11" width="14.42578125" style="1" customWidth="1"/>
    <col min="12" max="16384" width="11.42578125" style="1"/>
  </cols>
  <sheetData>
    <row r="1" spans="2:19" x14ac:dyDescent="0.25">
      <c r="B1" s="79" t="s">
        <v>75</v>
      </c>
      <c r="C1" s="20"/>
      <c r="D1" s="20"/>
      <c r="E1" s="21"/>
      <c r="F1" s="21"/>
      <c r="G1" s="21"/>
      <c r="H1" s="21"/>
      <c r="I1" s="21"/>
      <c r="J1" s="21"/>
    </row>
    <row r="2" spans="2:19" x14ac:dyDescent="0.25">
      <c r="B2" s="21"/>
      <c r="C2" s="21"/>
      <c r="D2" s="21"/>
      <c r="E2" s="21"/>
      <c r="F2" s="21"/>
      <c r="G2" s="21"/>
      <c r="H2" s="21"/>
      <c r="I2" s="21"/>
      <c r="J2" s="21"/>
    </row>
    <row r="3" spans="2:19" ht="19.5" customHeight="1" x14ac:dyDescent="0.25">
      <c r="B3" s="115" t="s">
        <v>46</v>
      </c>
      <c r="C3" s="115" t="s">
        <v>64</v>
      </c>
      <c r="D3" s="115" t="s">
        <v>65</v>
      </c>
      <c r="E3" s="115" t="s">
        <v>67</v>
      </c>
      <c r="F3" s="115" t="s">
        <v>68</v>
      </c>
      <c r="G3" s="115"/>
      <c r="H3" s="115" t="s">
        <v>53</v>
      </c>
      <c r="I3" s="115"/>
      <c r="J3" s="115"/>
      <c r="K3" s="115" t="s">
        <v>70</v>
      </c>
    </row>
    <row r="4" spans="2:19" ht="39.75" customHeight="1" x14ac:dyDescent="0.25">
      <c r="B4" s="115"/>
      <c r="C4" s="115"/>
      <c r="D4" s="115"/>
      <c r="E4" s="115"/>
      <c r="F4" s="57" t="s">
        <v>43</v>
      </c>
      <c r="G4" s="57" t="s">
        <v>44</v>
      </c>
      <c r="H4" s="57" t="s">
        <v>69</v>
      </c>
      <c r="I4" s="57" t="s">
        <v>16</v>
      </c>
      <c r="J4" s="57" t="s">
        <v>15</v>
      </c>
      <c r="K4" s="115"/>
      <c r="L4" s="13"/>
      <c r="M4" s="13"/>
      <c r="N4" s="13"/>
      <c r="P4" s="13"/>
      <c r="Q4" s="13"/>
      <c r="R4" s="13"/>
      <c r="S4" s="13"/>
    </row>
    <row r="5" spans="2:19" x14ac:dyDescent="0.25">
      <c r="B5" s="60" t="s">
        <v>17</v>
      </c>
      <c r="C5" s="61">
        <f t="shared" ref="C5:C31" si="0">K5+D5</f>
        <v>47</v>
      </c>
      <c r="D5" s="61">
        <v>47</v>
      </c>
      <c r="E5" s="112">
        <f>+D5/C5</f>
        <v>1</v>
      </c>
      <c r="F5" s="61">
        <v>0</v>
      </c>
      <c r="G5" s="61">
        <v>47</v>
      </c>
      <c r="H5" s="112">
        <f t="shared" ref="H5:H31" si="1">G5/D5</f>
        <v>1</v>
      </c>
      <c r="I5" s="112">
        <v>1</v>
      </c>
      <c r="J5" s="112">
        <v>1</v>
      </c>
      <c r="K5" s="61">
        <v>0</v>
      </c>
      <c r="L5" s="13"/>
      <c r="M5" s="13"/>
      <c r="N5" s="13"/>
      <c r="O5" s="13"/>
      <c r="P5" s="13"/>
      <c r="Q5" s="13"/>
      <c r="R5" s="13"/>
      <c r="S5" s="13"/>
    </row>
    <row r="6" spans="2:19" x14ac:dyDescent="0.25">
      <c r="B6" s="60" t="s">
        <v>18</v>
      </c>
      <c r="C6" s="61">
        <f t="shared" si="0"/>
        <v>177</v>
      </c>
      <c r="D6" s="61">
        <v>176</v>
      </c>
      <c r="E6" s="62">
        <f t="shared" ref="E6:E30" si="2">+D6/C6</f>
        <v>0.99435028248587576</v>
      </c>
      <c r="F6" s="61">
        <v>0</v>
      </c>
      <c r="G6" s="61">
        <v>176</v>
      </c>
      <c r="H6" s="112">
        <f t="shared" si="1"/>
        <v>1</v>
      </c>
      <c r="I6" s="112">
        <v>1</v>
      </c>
      <c r="J6" s="112">
        <v>1</v>
      </c>
      <c r="K6" s="61">
        <v>1</v>
      </c>
      <c r="L6" s="13"/>
      <c r="M6" s="13"/>
      <c r="N6" s="13"/>
      <c r="O6" s="13"/>
      <c r="P6" s="13"/>
      <c r="Q6" s="13"/>
      <c r="R6" s="13"/>
      <c r="S6" s="13"/>
    </row>
    <row r="7" spans="2:19" x14ac:dyDescent="0.25">
      <c r="B7" s="60" t="s">
        <v>19</v>
      </c>
      <c r="C7" s="61">
        <f t="shared" si="0"/>
        <v>105</v>
      </c>
      <c r="D7" s="61">
        <v>103</v>
      </c>
      <c r="E7" s="62">
        <f t="shared" si="2"/>
        <v>0.98095238095238091</v>
      </c>
      <c r="F7" s="61">
        <v>1</v>
      </c>
      <c r="G7" s="61">
        <v>102</v>
      </c>
      <c r="H7" s="62">
        <f t="shared" si="1"/>
        <v>0.99029126213592233</v>
      </c>
      <c r="I7" s="62">
        <v>0.95454545454545459</v>
      </c>
      <c r="J7" s="112">
        <v>1</v>
      </c>
      <c r="K7" s="61">
        <v>2</v>
      </c>
      <c r="L7" s="13"/>
      <c r="M7" s="13"/>
      <c r="N7" s="13"/>
      <c r="O7" s="13"/>
      <c r="P7" s="13"/>
      <c r="Q7" s="13"/>
      <c r="R7" s="13"/>
      <c r="S7" s="13"/>
    </row>
    <row r="8" spans="2:19" x14ac:dyDescent="0.25">
      <c r="B8" s="60" t="s">
        <v>20</v>
      </c>
      <c r="C8" s="61">
        <f t="shared" si="0"/>
        <v>265</v>
      </c>
      <c r="D8" s="61">
        <v>264</v>
      </c>
      <c r="E8" s="62">
        <f t="shared" si="2"/>
        <v>0.99622641509433962</v>
      </c>
      <c r="F8" s="61">
        <v>1</v>
      </c>
      <c r="G8" s="61">
        <v>263</v>
      </c>
      <c r="H8" s="62">
        <f t="shared" si="1"/>
        <v>0.99621212121212122</v>
      </c>
      <c r="I8" s="112">
        <v>1</v>
      </c>
      <c r="J8" s="62">
        <v>0.99598393574297184</v>
      </c>
      <c r="K8" s="61">
        <v>1</v>
      </c>
      <c r="L8" s="13"/>
      <c r="M8" s="13"/>
      <c r="N8" s="13"/>
      <c r="O8" s="13"/>
      <c r="P8" s="13"/>
      <c r="Q8" s="13"/>
      <c r="R8" s="13"/>
      <c r="S8" s="13"/>
    </row>
    <row r="9" spans="2:19" x14ac:dyDescent="0.25">
      <c r="B9" s="60" t="s">
        <v>21</v>
      </c>
      <c r="C9" s="61">
        <f t="shared" si="0"/>
        <v>103</v>
      </c>
      <c r="D9" s="61">
        <v>102</v>
      </c>
      <c r="E9" s="62">
        <f t="shared" si="2"/>
        <v>0.99029126213592233</v>
      </c>
      <c r="F9" s="61">
        <v>0</v>
      </c>
      <c r="G9" s="61">
        <v>102</v>
      </c>
      <c r="H9" s="112">
        <f t="shared" si="1"/>
        <v>1</v>
      </c>
      <c r="I9" s="112">
        <v>1</v>
      </c>
      <c r="J9" s="112">
        <v>1</v>
      </c>
      <c r="K9" s="61">
        <v>1</v>
      </c>
      <c r="L9" s="13"/>
      <c r="M9" s="13"/>
      <c r="N9" s="13"/>
      <c r="O9" s="13"/>
      <c r="P9" s="13"/>
      <c r="Q9" s="13"/>
      <c r="R9" s="13"/>
      <c r="S9" s="13"/>
    </row>
    <row r="10" spans="2:19" x14ac:dyDescent="0.25">
      <c r="B10" s="60" t="s">
        <v>22</v>
      </c>
      <c r="C10" s="61">
        <f t="shared" si="0"/>
        <v>494</v>
      </c>
      <c r="D10" s="61">
        <v>492</v>
      </c>
      <c r="E10" s="62">
        <f t="shared" si="2"/>
        <v>0.99595141700404854</v>
      </c>
      <c r="F10" s="61">
        <v>8</v>
      </c>
      <c r="G10" s="61">
        <v>484</v>
      </c>
      <c r="H10" s="62">
        <f t="shared" si="1"/>
        <v>0.98373983739837401</v>
      </c>
      <c r="I10" s="62">
        <v>0.97894736842105268</v>
      </c>
      <c r="J10" s="62">
        <v>0.98675496688741726</v>
      </c>
      <c r="K10" s="61">
        <v>2</v>
      </c>
      <c r="L10" s="13"/>
      <c r="M10" s="13"/>
      <c r="N10" s="13"/>
      <c r="O10" s="13"/>
      <c r="P10" s="13"/>
      <c r="Q10" s="13"/>
      <c r="R10" s="13"/>
      <c r="S10" s="13"/>
    </row>
    <row r="11" spans="2:19" x14ac:dyDescent="0.25">
      <c r="B11" s="60" t="s">
        <v>23</v>
      </c>
      <c r="C11" s="61">
        <f t="shared" si="0"/>
        <v>176</v>
      </c>
      <c r="D11" s="61">
        <v>174</v>
      </c>
      <c r="E11" s="62">
        <f t="shared" si="2"/>
        <v>0.98863636363636365</v>
      </c>
      <c r="F11" s="61">
        <v>0</v>
      </c>
      <c r="G11" s="61">
        <v>174</v>
      </c>
      <c r="H11" s="112">
        <f t="shared" si="1"/>
        <v>1</v>
      </c>
      <c r="I11" s="62" t="s">
        <v>63</v>
      </c>
      <c r="J11" s="112">
        <v>1</v>
      </c>
      <c r="K11" s="61">
        <v>2</v>
      </c>
      <c r="L11" s="13"/>
      <c r="M11" s="13"/>
      <c r="N11" s="13"/>
      <c r="O11" s="13"/>
      <c r="P11" s="13"/>
      <c r="Q11" s="13"/>
      <c r="R11" s="13"/>
      <c r="S11" s="13"/>
    </row>
    <row r="12" spans="2:19" x14ac:dyDescent="0.25">
      <c r="B12" s="60" t="s">
        <v>24</v>
      </c>
      <c r="C12" s="61">
        <f t="shared" si="0"/>
        <v>160</v>
      </c>
      <c r="D12" s="61">
        <v>159</v>
      </c>
      <c r="E12" s="62">
        <f t="shared" si="2"/>
        <v>0.99375000000000002</v>
      </c>
      <c r="F12" s="61">
        <v>0</v>
      </c>
      <c r="G12" s="61">
        <v>159</v>
      </c>
      <c r="H12" s="112">
        <f t="shared" si="1"/>
        <v>1</v>
      </c>
      <c r="I12" s="112">
        <v>1</v>
      </c>
      <c r="J12" s="112">
        <v>1</v>
      </c>
      <c r="K12" s="61">
        <v>1</v>
      </c>
      <c r="L12" s="13"/>
      <c r="M12" s="13"/>
      <c r="N12" s="13"/>
      <c r="O12" s="13"/>
      <c r="P12" s="13"/>
      <c r="Q12" s="13"/>
      <c r="R12" s="13"/>
      <c r="S12" s="13"/>
    </row>
    <row r="13" spans="2:19" x14ac:dyDescent="0.25">
      <c r="B13" s="60" t="s">
        <v>25</v>
      </c>
      <c r="C13" s="61">
        <f t="shared" si="0"/>
        <v>77</v>
      </c>
      <c r="D13" s="61">
        <v>77</v>
      </c>
      <c r="E13" s="112">
        <f t="shared" si="2"/>
        <v>1</v>
      </c>
      <c r="F13" s="61">
        <v>3</v>
      </c>
      <c r="G13" s="61">
        <v>74</v>
      </c>
      <c r="H13" s="62">
        <f t="shared" si="1"/>
        <v>0.96103896103896103</v>
      </c>
      <c r="I13" s="62">
        <v>0.95454545454545459</v>
      </c>
      <c r="J13" s="62">
        <v>0.96969696969696972</v>
      </c>
      <c r="K13" s="61">
        <v>0</v>
      </c>
      <c r="L13" s="13"/>
      <c r="M13" s="13"/>
      <c r="N13" s="13"/>
      <c r="O13" s="13"/>
      <c r="P13" s="13"/>
      <c r="Q13" s="13"/>
      <c r="R13" s="13"/>
      <c r="S13" s="13"/>
    </row>
    <row r="14" spans="2:19" x14ac:dyDescent="0.25">
      <c r="B14" s="60" t="s">
        <v>26</v>
      </c>
      <c r="C14" s="61">
        <f t="shared" si="0"/>
        <v>96</v>
      </c>
      <c r="D14" s="61">
        <v>95</v>
      </c>
      <c r="E14" s="62">
        <f t="shared" si="2"/>
        <v>0.98958333333333337</v>
      </c>
      <c r="F14" s="61">
        <v>1</v>
      </c>
      <c r="G14" s="61">
        <v>94</v>
      </c>
      <c r="H14" s="62">
        <f t="shared" si="1"/>
        <v>0.98947368421052628</v>
      </c>
      <c r="I14" s="62">
        <v>0.97297297297297303</v>
      </c>
      <c r="J14" s="112">
        <v>1</v>
      </c>
      <c r="K14" s="61">
        <v>1</v>
      </c>
      <c r="L14" s="13"/>
      <c r="M14" s="13"/>
      <c r="N14" s="13"/>
      <c r="O14" s="13"/>
      <c r="P14" s="13"/>
      <c r="Q14" s="13"/>
      <c r="R14" s="13"/>
      <c r="S14" s="13"/>
    </row>
    <row r="15" spans="2:19" x14ac:dyDescent="0.25">
      <c r="B15" s="60" t="s">
        <v>27</v>
      </c>
      <c r="C15" s="61">
        <f t="shared" si="0"/>
        <v>234</v>
      </c>
      <c r="D15" s="61">
        <v>234</v>
      </c>
      <c r="E15" s="112">
        <f t="shared" si="2"/>
        <v>1</v>
      </c>
      <c r="F15" s="61">
        <v>4</v>
      </c>
      <c r="G15" s="61">
        <v>230</v>
      </c>
      <c r="H15" s="62">
        <f t="shared" si="1"/>
        <v>0.98290598290598286</v>
      </c>
      <c r="I15" s="112">
        <v>1</v>
      </c>
      <c r="J15" s="62">
        <v>0.98181818181818181</v>
      </c>
      <c r="K15" s="61">
        <v>0</v>
      </c>
      <c r="L15" s="13"/>
      <c r="M15" s="13"/>
      <c r="N15" s="13"/>
      <c r="O15" s="13"/>
      <c r="P15" s="13"/>
      <c r="Q15" s="13"/>
      <c r="R15" s="13"/>
      <c r="S15" s="13"/>
    </row>
    <row r="16" spans="2:19" x14ac:dyDescent="0.25">
      <c r="B16" s="60" t="s">
        <v>28</v>
      </c>
      <c r="C16" s="61">
        <f t="shared" si="0"/>
        <v>157</v>
      </c>
      <c r="D16" s="61">
        <v>157</v>
      </c>
      <c r="E16" s="112">
        <f t="shared" si="2"/>
        <v>1</v>
      </c>
      <c r="F16" s="61">
        <v>2</v>
      </c>
      <c r="G16" s="61">
        <v>155</v>
      </c>
      <c r="H16" s="62">
        <f t="shared" si="1"/>
        <v>0.98726114649681529</v>
      </c>
      <c r="I16" s="112">
        <v>1</v>
      </c>
      <c r="J16" s="62">
        <v>0.98461538461538467</v>
      </c>
      <c r="K16" s="61">
        <v>0</v>
      </c>
      <c r="L16" s="13"/>
      <c r="M16" s="13"/>
      <c r="N16" s="13"/>
      <c r="O16" s="13"/>
      <c r="P16" s="13"/>
      <c r="Q16" s="13"/>
      <c r="R16" s="13"/>
      <c r="S16" s="13"/>
    </row>
    <row r="17" spans="2:19" x14ac:dyDescent="0.25">
      <c r="B17" s="60" t="s">
        <v>29</v>
      </c>
      <c r="C17" s="61">
        <f t="shared" si="0"/>
        <v>232</v>
      </c>
      <c r="D17" s="61">
        <v>230</v>
      </c>
      <c r="E17" s="62">
        <f t="shared" si="2"/>
        <v>0.99137931034482762</v>
      </c>
      <c r="F17" s="61">
        <v>0</v>
      </c>
      <c r="G17" s="61">
        <v>230</v>
      </c>
      <c r="H17" s="112">
        <f t="shared" si="1"/>
        <v>1</v>
      </c>
      <c r="I17" s="112">
        <v>1</v>
      </c>
      <c r="J17" s="112">
        <v>1</v>
      </c>
      <c r="K17" s="61">
        <v>2</v>
      </c>
      <c r="L17" s="13"/>
      <c r="M17" s="13"/>
      <c r="N17" s="13"/>
      <c r="O17" s="13"/>
      <c r="P17" s="13"/>
      <c r="Q17" s="13"/>
      <c r="R17" s="13"/>
      <c r="S17" s="13"/>
    </row>
    <row r="18" spans="2:19" x14ac:dyDescent="0.25">
      <c r="B18" s="60" t="s">
        <v>30</v>
      </c>
      <c r="C18" s="61">
        <f t="shared" si="0"/>
        <v>235</v>
      </c>
      <c r="D18" s="61">
        <v>235</v>
      </c>
      <c r="E18" s="112">
        <f t="shared" si="2"/>
        <v>1</v>
      </c>
      <c r="F18" s="61">
        <v>1</v>
      </c>
      <c r="G18" s="61">
        <v>234</v>
      </c>
      <c r="H18" s="62">
        <f t="shared" si="1"/>
        <v>0.99574468085106382</v>
      </c>
      <c r="I18" s="112">
        <v>1</v>
      </c>
      <c r="J18" s="62">
        <v>0.99534883720930234</v>
      </c>
      <c r="K18" s="61">
        <v>0</v>
      </c>
      <c r="L18" s="13"/>
      <c r="M18" s="13"/>
      <c r="N18" s="13"/>
      <c r="O18" s="13"/>
      <c r="P18" s="13"/>
      <c r="Q18" s="13"/>
      <c r="R18" s="13"/>
      <c r="S18" s="13"/>
    </row>
    <row r="19" spans="2:19" x14ac:dyDescent="0.25">
      <c r="B19" s="60" t="s">
        <v>31</v>
      </c>
      <c r="C19" s="61">
        <f t="shared" si="0"/>
        <v>1410</v>
      </c>
      <c r="D19" s="61">
        <v>1401</v>
      </c>
      <c r="E19" s="62">
        <f t="shared" si="2"/>
        <v>0.99361702127659579</v>
      </c>
      <c r="F19" s="61">
        <v>5</v>
      </c>
      <c r="G19" s="61">
        <v>1396</v>
      </c>
      <c r="H19" s="62">
        <f t="shared" si="1"/>
        <v>0.99643112062812278</v>
      </c>
      <c r="I19" s="112">
        <v>1</v>
      </c>
      <c r="J19" s="62">
        <v>0.99642857142857144</v>
      </c>
      <c r="K19" s="61">
        <v>9</v>
      </c>
      <c r="L19" s="13"/>
      <c r="M19" s="13"/>
      <c r="N19" s="13"/>
      <c r="O19" s="13"/>
      <c r="P19" s="13"/>
      <c r="Q19" s="3"/>
      <c r="R19" s="13"/>
      <c r="S19" s="3"/>
    </row>
    <row r="20" spans="2:19" x14ac:dyDescent="0.25">
      <c r="B20" s="60" t="s">
        <v>32</v>
      </c>
      <c r="C20" s="61">
        <f t="shared" si="0"/>
        <v>144</v>
      </c>
      <c r="D20" s="61">
        <v>143</v>
      </c>
      <c r="E20" s="62">
        <f t="shared" si="2"/>
        <v>0.99305555555555558</v>
      </c>
      <c r="F20" s="61">
        <v>4</v>
      </c>
      <c r="G20" s="61">
        <v>139</v>
      </c>
      <c r="H20" s="62">
        <f t="shared" si="1"/>
        <v>0.97202797202797198</v>
      </c>
      <c r="I20" s="62">
        <v>0.96969696969696972</v>
      </c>
      <c r="J20" s="62">
        <v>0.97272727272727277</v>
      </c>
      <c r="K20" s="61">
        <v>1</v>
      </c>
      <c r="L20" s="3"/>
      <c r="M20" s="13"/>
      <c r="N20" s="3"/>
      <c r="O20" s="13"/>
      <c r="P20" s="13"/>
      <c r="Q20" s="13"/>
      <c r="R20" s="13"/>
      <c r="S20" s="13"/>
    </row>
    <row r="21" spans="2:19" x14ac:dyDescent="0.25">
      <c r="B21" s="60" t="s">
        <v>33</v>
      </c>
      <c r="C21" s="61">
        <f t="shared" si="0"/>
        <v>169</v>
      </c>
      <c r="D21" s="61">
        <v>163</v>
      </c>
      <c r="E21" s="62">
        <f t="shared" si="2"/>
        <v>0.96449704142011838</v>
      </c>
      <c r="F21" s="61">
        <v>1</v>
      </c>
      <c r="G21" s="61">
        <v>162</v>
      </c>
      <c r="H21" s="62">
        <f t="shared" si="1"/>
        <v>0.99386503067484666</v>
      </c>
      <c r="I21" s="112">
        <v>1</v>
      </c>
      <c r="J21" s="62">
        <v>0.99264705882352944</v>
      </c>
      <c r="K21" s="61">
        <v>6</v>
      </c>
      <c r="L21" s="13"/>
      <c r="M21" s="13"/>
      <c r="N21" s="13"/>
      <c r="O21" s="13"/>
      <c r="P21" s="13"/>
      <c r="Q21" s="13"/>
      <c r="R21" s="13"/>
      <c r="S21" s="13"/>
    </row>
    <row r="22" spans="2:19" x14ac:dyDescent="0.25">
      <c r="B22" s="60" t="s">
        <v>34</v>
      </c>
      <c r="C22" s="61">
        <f t="shared" si="0"/>
        <v>18</v>
      </c>
      <c r="D22" s="61">
        <v>18</v>
      </c>
      <c r="E22" s="112">
        <f t="shared" si="2"/>
        <v>1</v>
      </c>
      <c r="F22" s="61">
        <v>0</v>
      </c>
      <c r="G22" s="61">
        <v>18</v>
      </c>
      <c r="H22" s="112">
        <f t="shared" si="1"/>
        <v>1</v>
      </c>
      <c r="I22" s="62" t="s">
        <v>63</v>
      </c>
      <c r="J22" s="112">
        <v>1</v>
      </c>
      <c r="K22" s="61">
        <v>0</v>
      </c>
      <c r="L22" s="13"/>
      <c r="M22" s="13"/>
      <c r="N22" s="13"/>
      <c r="O22" s="13"/>
      <c r="P22" s="13"/>
      <c r="Q22" s="13"/>
      <c r="R22" s="13"/>
      <c r="S22" s="13"/>
    </row>
    <row r="23" spans="2:19" x14ac:dyDescent="0.25">
      <c r="B23" s="60" t="s">
        <v>35</v>
      </c>
      <c r="C23" s="61">
        <f t="shared" si="0"/>
        <v>57</v>
      </c>
      <c r="D23" s="61">
        <v>57</v>
      </c>
      <c r="E23" s="112">
        <f t="shared" si="2"/>
        <v>1</v>
      </c>
      <c r="F23" s="61">
        <v>0</v>
      </c>
      <c r="G23" s="61">
        <v>57</v>
      </c>
      <c r="H23" s="112">
        <f t="shared" si="1"/>
        <v>1</v>
      </c>
      <c r="I23" s="112">
        <v>1</v>
      </c>
      <c r="J23" s="112">
        <v>1</v>
      </c>
      <c r="K23" s="61">
        <v>0</v>
      </c>
      <c r="L23" s="13"/>
      <c r="M23" s="13"/>
      <c r="N23" s="13"/>
      <c r="O23" s="13"/>
      <c r="P23" s="13"/>
      <c r="Q23" s="13"/>
      <c r="R23" s="13"/>
      <c r="S23" s="13"/>
    </row>
    <row r="24" spans="2:19" x14ac:dyDescent="0.25">
      <c r="B24" s="60" t="s">
        <v>36</v>
      </c>
      <c r="C24" s="61">
        <f t="shared" si="0"/>
        <v>68</v>
      </c>
      <c r="D24" s="61">
        <v>68</v>
      </c>
      <c r="E24" s="112">
        <f t="shared" si="2"/>
        <v>1</v>
      </c>
      <c r="F24" s="61">
        <v>0</v>
      </c>
      <c r="G24" s="61">
        <v>68</v>
      </c>
      <c r="H24" s="112">
        <f t="shared" si="1"/>
        <v>1</v>
      </c>
      <c r="I24" s="112">
        <v>1</v>
      </c>
      <c r="J24" s="112">
        <v>1</v>
      </c>
      <c r="K24" s="61">
        <v>0</v>
      </c>
      <c r="L24" s="13"/>
      <c r="M24" s="13"/>
      <c r="N24" s="13"/>
      <c r="O24" s="13"/>
      <c r="P24" s="13"/>
      <c r="Q24" s="13"/>
      <c r="R24" s="13"/>
      <c r="S24" s="13"/>
    </row>
    <row r="25" spans="2:19" x14ac:dyDescent="0.25">
      <c r="B25" s="60" t="s">
        <v>37</v>
      </c>
      <c r="C25" s="61">
        <f t="shared" si="0"/>
        <v>322</v>
      </c>
      <c r="D25" s="61">
        <v>321</v>
      </c>
      <c r="E25" s="62">
        <f t="shared" si="2"/>
        <v>0.99689440993788825</v>
      </c>
      <c r="F25" s="61">
        <v>1</v>
      </c>
      <c r="G25" s="61">
        <v>320</v>
      </c>
      <c r="H25" s="62">
        <f t="shared" si="1"/>
        <v>0.99688473520249221</v>
      </c>
      <c r="I25" s="112">
        <v>1</v>
      </c>
      <c r="J25" s="62">
        <v>0.99637681159420288</v>
      </c>
      <c r="K25" s="61">
        <v>1</v>
      </c>
      <c r="L25" s="13"/>
      <c r="M25" s="13"/>
      <c r="N25" s="13"/>
      <c r="O25" s="13"/>
      <c r="P25" s="13"/>
      <c r="Q25" s="13"/>
      <c r="R25" s="13"/>
      <c r="S25" s="13"/>
    </row>
    <row r="26" spans="2:19" x14ac:dyDescent="0.25">
      <c r="B26" s="60" t="s">
        <v>38</v>
      </c>
      <c r="C26" s="61">
        <f t="shared" si="0"/>
        <v>280</v>
      </c>
      <c r="D26" s="61">
        <v>278</v>
      </c>
      <c r="E26" s="62">
        <f t="shared" si="2"/>
        <v>0.99285714285714288</v>
      </c>
      <c r="F26" s="61">
        <v>2</v>
      </c>
      <c r="G26" s="61">
        <v>276</v>
      </c>
      <c r="H26" s="62">
        <f t="shared" si="1"/>
        <v>0.9928057553956835</v>
      </c>
      <c r="I26" s="62">
        <v>0.96153846153846156</v>
      </c>
      <c r="J26" s="112">
        <v>1</v>
      </c>
      <c r="K26" s="61">
        <v>2</v>
      </c>
      <c r="L26" s="13"/>
      <c r="M26" s="13"/>
      <c r="N26" s="13"/>
      <c r="O26" s="13"/>
      <c r="P26" s="13"/>
      <c r="Q26" s="13"/>
      <c r="R26" s="13"/>
      <c r="S26" s="13"/>
    </row>
    <row r="27" spans="2:19" x14ac:dyDescent="0.25">
      <c r="B27" s="60" t="s">
        <v>39</v>
      </c>
      <c r="C27" s="61">
        <f t="shared" si="0"/>
        <v>165</v>
      </c>
      <c r="D27" s="61">
        <v>163</v>
      </c>
      <c r="E27" s="62">
        <f t="shared" si="2"/>
        <v>0.98787878787878791</v>
      </c>
      <c r="F27" s="61">
        <v>1</v>
      </c>
      <c r="G27" s="61">
        <v>162</v>
      </c>
      <c r="H27" s="62">
        <f t="shared" si="1"/>
        <v>0.99386503067484666</v>
      </c>
      <c r="I27" s="112">
        <v>1</v>
      </c>
      <c r="J27" s="62">
        <v>0.99212598425196852</v>
      </c>
      <c r="K27" s="61">
        <v>2</v>
      </c>
      <c r="L27" s="3"/>
      <c r="M27" s="13"/>
      <c r="N27" s="13"/>
      <c r="O27" s="13"/>
      <c r="P27" s="13"/>
      <c r="Q27" s="13"/>
      <c r="R27" s="13"/>
      <c r="S27" s="13"/>
    </row>
    <row r="28" spans="2:19" x14ac:dyDescent="0.25">
      <c r="B28" s="60" t="s">
        <v>40</v>
      </c>
      <c r="C28" s="61">
        <f t="shared" si="0"/>
        <v>113</v>
      </c>
      <c r="D28" s="61">
        <v>113</v>
      </c>
      <c r="E28" s="112">
        <f t="shared" si="2"/>
        <v>1</v>
      </c>
      <c r="F28" s="61">
        <v>2</v>
      </c>
      <c r="G28" s="61">
        <v>111</v>
      </c>
      <c r="H28" s="62">
        <f t="shared" si="1"/>
        <v>0.98230088495575218</v>
      </c>
      <c r="I28" s="112">
        <v>1</v>
      </c>
      <c r="J28" s="62">
        <v>0.98130841121495327</v>
      </c>
      <c r="K28" s="61">
        <v>0</v>
      </c>
      <c r="L28" s="3"/>
      <c r="M28" s="13"/>
      <c r="N28" s="13"/>
      <c r="O28" s="13"/>
      <c r="P28" s="13"/>
      <c r="Q28" s="13"/>
      <c r="R28" s="13"/>
      <c r="S28" s="13"/>
    </row>
    <row r="29" spans="2:19" x14ac:dyDescent="0.25">
      <c r="B29" s="60" t="s">
        <v>41</v>
      </c>
      <c r="C29" s="61">
        <f t="shared" si="0"/>
        <v>96</v>
      </c>
      <c r="D29" s="61">
        <v>95</v>
      </c>
      <c r="E29" s="62">
        <f t="shared" si="2"/>
        <v>0.98958333333333337</v>
      </c>
      <c r="F29" s="61">
        <v>0</v>
      </c>
      <c r="G29" s="61">
        <v>95</v>
      </c>
      <c r="H29" s="112">
        <f t="shared" si="1"/>
        <v>1</v>
      </c>
      <c r="I29" s="112">
        <v>1</v>
      </c>
      <c r="J29" s="112">
        <v>1</v>
      </c>
      <c r="K29" s="61">
        <v>1</v>
      </c>
      <c r="L29" s="13"/>
      <c r="M29" s="13"/>
      <c r="N29" s="13"/>
      <c r="O29" s="13"/>
      <c r="P29" s="13"/>
      <c r="Q29" s="13"/>
      <c r="R29" s="13"/>
      <c r="S29" s="13"/>
    </row>
    <row r="30" spans="2:19" x14ac:dyDescent="0.25">
      <c r="B30" s="60" t="s">
        <v>42</v>
      </c>
      <c r="C30" s="61">
        <f t="shared" si="0"/>
        <v>72</v>
      </c>
      <c r="D30" s="61">
        <v>72</v>
      </c>
      <c r="E30" s="112">
        <f t="shared" si="2"/>
        <v>1</v>
      </c>
      <c r="F30" s="61">
        <v>1</v>
      </c>
      <c r="G30" s="61">
        <v>71</v>
      </c>
      <c r="H30" s="62">
        <f t="shared" si="1"/>
        <v>0.98611111111111116</v>
      </c>
      <c r="I30" s="62">
        <v>1</v>
      </c>
      <c r="J30" s="62">
        <v>0.98550724637681164</v>
      </c>
      <c r="K30" s="61">
        <v>0</v>
      </c>
      <c r="L30" s="13"/>
      <c r="M30" s="13"/>
      <c r="N30" s="13"/>
      <c r="O30" s="13"/>
      <c r="P30" s="13"/>
      <c r="Q30" s="13"/>
      <c r="R30" s="13"/>
      <c r="S30" s="13"/>
    </row>
    <row r="31" spans="2:19" x14ac:dyDescent="0.25">
      <c r="B31" s="61" t="s">
        <v>14</v>
      </c>
      <c r="C31" s="56">
        <f t="shared" si="0"/>
        <v>5472</v>
      </c>
      <c r="D31" s="56">
        <f>SUM(D5:D30)</f>
        <v>5437</v>
      </c>
      <c r="E31" s="62">
        <f>+D31/C31</f>
        <v>0.99360380116959068</v>
      </c>
      <c r="F31" s="63">
        <f t="shared" ref="F31:G31" si="3">SUM(F5:F30)</f>
        <v>38</v>
      </c>
      <c r="G31" s="63">
        <f t="shared" si="3"/>
        <v>5399</v>
      </c>
      <c r="H31" s="62">
        <f t="shared" si="1"/>
        <v>0.99301085157255842</v>
      </c>
      <c r="I31" s="62">
        <v>0.98602287166454894</v>
      </c>
      <c r="J31" s="62">
        <v>0.99419354838709673</v>
      </c>
      <c r="K31" s="63">
        <f>SUM(K5:K30)</f>
        <v>35</v>
      </c>
      <c r="L31" s="13"/>
      <c r="N31" s="13"/>
      <c r="O31" s="13"/>
      <c r="Q31" s="13"/>
      <c r="R31" s="13"/>
      <c r="S31" s="13"/>
    </row>
    <row r="32" spans="2:19" x14ac:dyDescent="0.25">
      <c r="B32" s="59" t="s">
        <v>95</v>
      </c>
      <c r="C32" s="22"/>
      <c r="D32" s="22"/>
      <c r="E32" s="21"/>
      <c r="F32" s="21"/>
      <c r="G32" s="21"/>
      <c r="H32" s="21"/>
      <c r="I32" s="21"/>
      <c r="J32" s="21"/>
      <c r="L32" s="13"/>
      <c r="M32" s="13"/>
    </row>
    <row r="33" spans="2:13" s="13" customFormat="1" x14ac:dyDescent="0.25">
      <c r="B33" s="59" t="s">
        <v>81</v>
      </c>
      <c r="C33" s="22"/>
      <c r="D33" s="22"/>
      <c r="E33" s="21"/>
      <c r="F33" s="21"/>
      <c r="G33" s="21"/>
      <c r="H33" s="21"/>
      <c r="I33" s="21"/>
      <c r="J33" s="21"/>
    </row>
    <row r="34" spans="2:13" x14ac:dyDescent="0.25">
      <c r="B34" s="58" t="s">
        <v>74</v>
      </c>
    </row>
    <row r="35" spans="2:13" x14ac:dyDescent="0.25">
      <c r="B35" s="58"/>
    </row>
    <row r="40" spans="2:13" x14ac:dyDescent="0.25">
      <c r="L40" s="3"/>
      <c r="M40" s="3"/>
    </row>
  </sheetData>
  <sheetProtection algorithmName="SHA-512" hashValue="9JcrV/bgSOi/hFVFoFZ0K8L/55iaSEIVEGvEUiSU44N0TJZopcznY5SGAZSzkpH2rkKtsN4PecLcVcIVvL8+aQ==" saltValue="Kfoc/PCwIkmphiedrNFQ/A==" spinCount="100000" sheet="1" objects="1" scenarios="1"/>
  <mergeCells count="7">
    <mergeCell ref="B3:B4"/>
    <mergeCell ref="H3:J3"/>
    <mergeCell ref="C3:C4"/>
    <mergeCell ref="K3:K4"/>
    <mergeCell ref="F3:G3"/>
    <mergeCell ref="D3:D4"/>
    <mergeCell ref="E3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showGridLines="0" zoomScaleNormal="100" workbookViewId="0">
      <selection activeCell="B15" sqref="B15"/>
    </sheetView>
  </sheetViews>
  <sheetFormatPr baseColWidth="10" defaultColWidth="11.42578125" defaultRowHeight="12.75" x14ac:dyDescent="0.2"/>
  <cols>
    <col min="1" max="1" width="7.7109375" style="9" customWidth="1"/>
    <col min="2" max="2" width="20" style="9" customWidth="1"/>
    <col min="3" max="3" width="24.5703125" style="8" customWidth="1"/>
    <col min="4" max="4" width="15.7109375" style="8" customWidth="1"/>
    <col min="5" max="5" width="14.85546875" style="8" customWidth="1"/>
    <col min="6" max="6" width="16.7109375" style="8" customWidth="1"/>
    <col min="7" max="8" width="13.28515625" style="9" customWidth="1"/>
    <col min="9" max="16384" width="11.42578125" style="9"/>
  </cols>
  <sheetData>
    <row r="1" spans="2:10" ht="17.25" x14ac:dyDescent="0.2">
      <c r="B1" s="20" t="s">
        <v>98</v>
      </c>
      <c r="C1" s="24"/>
      <c r="D1" s="24"/>
      <c r="E1" s="24"/>
      <c r="F1" s="24"/>
    </row>
    <row r="2" spans="2:10" x14ac:dyDescent="0.2">
      <c r="B2" s="25"/>
      <c r="C2" s="53"/>
      <c r="D2" s="24"/>
      <c r="E2" s="24"/>
      <c r="F2" s="24"/>
    </row>
    <row r="3" spans="2:10" ht="18.75" customHeight="1" x14ac:dyDescent="0.2">
      <c r="B3" s="118" t="s">
        <v>71</v>
      </c>
      <c r="C3" s="118"/>
      <c r="D3" s="64" t="s">
        <v>16</v>
      </c>
      <c r="E3" s="64" t="s">
        <v>15</v>
      </c>
      <c r="F3" s="64" t="s">
        <v>14</v>
      </c>
    </row>
    <row r="4" spans="2:10" ht="82.5" customHeight="1" x14ac:dyDescent="0.2">
      <c r="B4" s="113" t="s">
        <v>99</v>
      </c>
      <c r="C4" s="80" t="s">
        <v>97</v>
      </c>
      <c r="D4" s="65">
        <v>4</v>
      </c>
      <c r="E4" s="65">
        <v>11</v>
      </c>
      <c r="F4" s="65">
        <v>15</v>
      </c>
    </row>
    <row r="5" spans="2:10" ht="60" customHeight="1" x14ac:dyDescent="0.2">
      <c r="B5" s="68" t="s">
        <v>100</v>
      </c>
      <c r="C5" s="80" t="s">
        <v>82</v>
      </c>
      <c r="D5" s="65">
        <v>1</v>
      </c>
      <c r="E5" s="65">
        <v>3</v>
      </c>
      <c r="F5" s="65">
        <v>4</v>
      </c>
    </row>
    <row r="6" spans="2:10" ht="33" customHeight="1" x14ac:dyDescent="0.2">
      <c r="B6" s="119" t="s">
        <v>107</v>
      </c>
      <c r="C6" s="120"/>
      <c r="D6" s="65">
        <v>6</v>
      </c>
      <c r="E6" s="65">
        <v>13</v>
      </c>
      <c r="F6" s="65">
        <f>E6+D6</f>
        <v>19</v>
      </c>
    </row>
    <row r="7" spans="2:10" ht="22.5" customHeight="1" x14ac:dyDescent="0.2">
      <c r="B7" s="117" t="s">
        <v>72</v>
      </c>
      <c r="C7" s="117"/>
      <c r="D7" s="66">
        <v>11</v>
      </c>
      <c r="E7" s="66">
        <v>27</v>
      </c>
      <c r="F7" s="66">
        <v>38</v>
      </c>
    </row>
    <row r="8" spans="2:10" ht="12.6" customHeight="1" x14ac:dyDescent="0.2">
      <c r="B8" s="67" t="s">
        <v>96</v>
      </c>
      <c r="C8" s="104"/>
      <c r="D8" s="105"/>
      <c r="E8" s="105"/>
      <c r="F8" s="105"/>
    </row>
    <row r="9" spans="2:10" ht="12.6" customHeight="1" x14ac:dyDescent="0.2">
      <c r="B9" s="58" t="s">
        <v>74</v>
      </c>
      <c r="C9" s="104"/>
      <c r="D9" s="105"/>
      <c r="E9" s="105"/>
      <c r="F9" s="105"/>
    </row>
    <row r="10" spans="2:10" ht="12.75" customHeight="1" x14ac:dyDescent="0.2">
      <c r="B10" s="58"/>
      <c r="C10" s="26"/>
      <c r="D10" s="24"/>
      <c r="E10" s="24"/>
      <c r="F10" s="24"/>
    </row>
    <row r="11" spans="2:10" ht="12.75" customHeight="1" x14ac:dyDescent="0.2">
      <c r="C11" s="26"/>
      <c r="D11" s="24"/>
      <c r="E11" s="24"/>
      <c r="F11" s="24"/>
    </row>
    <row r="12" spans="2:10" ht="12.75" customHeight="1" x14ac:dyDescent="0.2">
      <c r="B12" s="67"/>
      <c r="C12" s="26"/>
      <c r="D12" s="24"/>
      <c r="E12" s="24"/>
      <c r="F12" s="24"/>
    </row>
    <row r="16" spans="2:10" ht="15" x14ac:dyDescent="0.25">
      <c r="B16"/>
      <c r="C16"/>
      <c r="D16"/>
      <c r="E16"/>
      <c r="F16"/>
      <c r="G16"/>
      <c r="H16"/>
      <c r="I16"/>
      <c r="J16"/>
    </row>
    <row r="17" spans="2:10" ht="13.5" customHeight="1" x14ac:dyDescent="0.25">
      <c r="B17"/>
      <c r="C17"/>
      <c r="D17"/>
      <c r="E17"/>
      <c r="F17"/>
      <c r="G17"/>
      <c r="H17"/>
      <c r="I17"/>
      <c r="J17"/>
    </row>
    <row r="18" spans="2:10" ht="15" x14ac:dyDescent="0.25">
      <c r="B18"/>
      <c r="C18"/>
      <c r="D18"/>
      <c r="E18"/>
      <c r="F18"/>
      <c r="G18"/>
      <c r="H18"/>
      <c r="I18"/>
      <c r="J18"/>
    </row>
    <row r="19" spans="2:10" ht="14.25" customHeight="1" x14ac:dyDescent="0.25">
      <c r="B19"/>
      <c r="C19"/>
      <c r="D19"/>
      <c r="E19"/>
      <c r="F19"/>
      <c r="G19"/>
      <c r="H19"/>
      <c r="I19"/>
      <c r="J19"/>
    </row>
    <row r="20" spans="2:10" ht="15" x14ac:dyDescent="0.25">
      <c r="B20"/>
      <c r="C20"/>
      <c r="D20"/>
      <c r="E20"/>
      <c r="F20"/>
      <c r="G20"/>
      <c r="H20"/>
      <c r="I20"/>
      <c r="J20"/>
    </row>
    <row r="21" spans="2:10" ht="15" x14ac:dyDescent="0.25">
      <c r="B21"/>
      <c r="C21"/>
      <c r="D21"/>
      <c r="E21"/>
      <c r="F21"/>
      <c r="G21"/>
      <c r="H21"/>
      <c r="I21"/>
      <c r="J21"/>
    </row>
    <row r="22" spans="2:10" ht="15" x14ac:dyDescent="0.25">
      <c r="B22"/>
      <c r="C22"/>
      <c r="D22"/>
      <c r="E22"/>
      <c r="F22"/>
      <c r="G22"/>
      <c r="H22"/>
      <c r="I22"/>
      <c r="J22"/>
    </row>
    <row r="23" spans="2:10" ht="15" x14ac:dyDescent="0.25">
      <c r="B23"/>
      <c r="C23"/>
      <c r="D23"/>
      <c r="E23"/>
      <c r="F23"/>
      <c r="G23"/>
      <c r="H23"/>
      <c r="I23"/>
      <c r="J23"/>
    </row>
    <row r="24" spans="2:10" ht="15" x14ac:dyDescent="0.25">
      <c r="B24"/>
      <c r="C24"/>
      <c r="D24"/>
      <c r="E24"/>
      <c r="F24"/>
      <c r="G24"/>
      <c r="H24"/>
      <c r="I24"/>
      <c r="J24"/>
    </row>
    <row r="25" spans="2:10" ht="15" x14ac:dyDescent="0.25">
      <c r="B25"/>
      <c r="C25"/>
      <c r="D25"/>
      <c r="E25"/>
      <c r="F25"/>
      <c r="G25"/>
      <c r="H25"/>
      <c r="I25"/>
      <c r="J25"/>
    </row>
    <row r="26" spans="2:10" ht="15" x14ac:dyDescent="0.25">
      <c r="B26"/>
      <c r="C26"/>
      <c r="D26"/>
      <c r="E26"/>
      <c r="F26"/>
      <c r="G26"/>
      <c r="H26"/>
      <c r="I26"/>
      <c r="J26"/>
    </row>
    <row r="27" spans="2:10" ht="15" x14ac:dyDescent="0.25">
      <c r="B27"/>
      <c r="C27"/>
      <c r="D27"/>
      <c r="E27"/>
      <c r="F27"/>
      <c r="G27"/>
      <c r="H27"/>
      <c r="I27"/>
      <c r="J27"/>
    </row>
    <row r="28" spans="2:10" ht="15" x14ac:dyDescent="0.25">
      <c r="B28"/>
      <c r="C28"/>
      <c r="D28"/>
      <c r="E28"/>
      <c r="F28"/>
      <c r="G28"/>
      <c r="H28"/>
      <c r="I28"/>
      <c r="J28"/>
    </row>
    <row r="29" spans="2:10" ht="15" x14ac:dyDescent="0.25">
      <c r="B29"/>
      <c r="C29"/>
      <c r="D29"/>
      <c r="E29"/>
      <c r="F29"/>
      <c r="G29"/>
      <c r="H29"/>
      <c r="I29"/>
      <c r="J29"/>
    </row>
    <row r="30" spans="2:10" ht="15" x14ac:dyDescent="0.25">
      <c r="B30"/>
      <c r="C30"/>
      <c r="D30"/>
      <c r="E30"/>
      <c r="F30"/>
      <c r="G30"/>
      <c r="H30"/>
      <c r="I30"/>
      <c r="J30"/>
    </row>
    <row r="31" spans="2:10" ht="15" x14ac:dyDescent="0.25">
      <c r="B31"/>
      <c r="C31"/>
      <c r="D31"/>
      <c r="E31"/>
      <c r="F31"/>
      <c r="G31"/>
      <c r="H31"/>
      <c r="I31"/>
      <c r="J31"/>
    </row>
    <row r="32" spans="2:10" ht="15" x14ac:dyDescent="0.25">
      <c r="B32"/>
      <c r="C32"/>
      <c r="D32"/>
      <c r="E32"/>
      <c r="F32"/>
      <c r="G32"/>
      <c r="H32"/>
      <c r="I32"/>
      <c r="J32"/>
    </row>
    <row r="33" spans="2:10" ht="15" x14ac:dyDescent="0.25">
      <c r="B33"/>
      <c r="C33"/>
      <c r="D33"/>
      <c r="E33"/>
      <c r="F33"/>
      <c r="G33"/>
      <c r="H33"/>
      <c r="I33"/>
      <c r="J33"/>
    </row>
    <row r="34" spans="2:10" ht="15" x14ac:dyDescent="0.25">
      <c r="B34"/>
      <c r="C34"/>
      <c r="D34"/>
      <c r="E34"/>
      <c r="F34"/>
      <c r="G34"/>
      <c r="H34"/>
      <c r="I34"/>
      <c r="J34"/>
    </row>
    <row r="35" spans="2:10" ht="15" x14ac:dyDescent="0.25">
      <c r="B35"/>
      <c r="C35"/>
      <c r="D35"/>
      <c r="E35"/>
      <c r="F35"/>
      <c r="G35"/>
      <c r="H35"/>
      <c r="I35"/>
      <c r="J35"/>
    </row>
    <row r="36" spans="2:10" ht="15" x14ac:dyDescent="0.25">
      <c r="B36"/>
      <c r="C36"/>
      <c r="D36"/>
      <c r="E36"/>
      <c r="F36"/>
      <c r="G36"/>
      <c r="H36"/>
      <c r="I36"/>
      <c r="J36"/>
    </row>
    <row r="37" spans="2:10" ht="15" x14ac:dyDescent="0.25">
      <c r="B37"/>
      <c r="C37"/>
      <c r="D37"/>
      <c r="E37"/>
      <c r="F37"/>
      <c r="G37"/>
      <c r="H37"/>
      <c r="I37"/>
      <c r="J37"/>
    </row>
    <row r="38" spans="2:10" ht="15" x14ac:dyDescent="0.25">
      <c r="B38"/>
      <c r="C38"/>
      <c r="D38"/>
      <c r="E38"/>
      <c r="F38"/>
      <c r="G38"/>
      <c r="H38"/>
      <c r="I38"/>
      <c r="J38"/>
    </row>
    <row r="39" spans="2:10" ht="15" x14ac:dyDescent="0.25">
      <c r="B39"/>
      <c r="C39"/>
      <c r="D39"/>
      <c r="E39"/>
      <c r="F39"/>
      <c r="G39"/>
      <c r="H39"/>
      <c r="I39"/>
      <c r="J39"/>
    </row>
    <row r="40" spans="2:10" ht="15" x14ac:dyDescent="0.25">
      <c r="B40"/>
      <c r="C40"/>
      <c r="D40"/>
      <c r="E40"/>
      <c r="F40"/>
      <c r="G40"/>
      <c r="H40"/>
      <c r="I40"/>
      <c r="J40"/>
    </row>
    <row r="41" spans="2:10" ht="15" x14ac:dyDescent="0.25">
      <c r="B41"/>
      <c r="C41"/>
      <c r="D41"/>
      <c r="E41"/>
      <c r="F41"/>
      <c r="G41"/>
      <c r="H41"/>
      <c r="I41"/>
      <c r="J41"/>
    </row>
    <row r="42" spans="2:10" ht="15" x14ac:dyDescent="0.25">
      <c r="B42"/>
      <c r="C42"/>
      <c r="D42"/>
      <c r="E42"/>
      <c r="F42"/>
      <c r="G42"/>
      <c r="H42"/>
      <c r="I42"/>
      <c r="J42"/>
    </row>
    <row r="43" spans="2:10" ht="15" x14ac:dyDescent="0.25">
      <c r="B43"/>
      <c r="C43"/>
      <c r="D43"/>
      <c r="E43"/>
      <c r="F43"/>
      <c r="G43"/>
      <c r="H43"/>
      <c r="I43"/>
      <c r="J43"/>
    </row>
    <row r="44" spans="2:10" ht="15" x14ac:dyDescent="0.25">
      <c r="B44"/>
      <c r="C44"/>
      <c r="D44"/>
      <c r="E44"/>
      <c r="F44"/>
      <c r="G44"/>
      <c r="H44"/>
      <c r="I44"/>
      <c r="J44"/>
    </row>
    <row r="45" spans="2:10" ht="15" x14ac:dyDescent="0.25">
      <c r="B45"/>
      <c r="C45"/>
      <c r="D45"/>
      <c r="E45"/>
      <c r="F45"/>
      <c r="G45"/>
      <c r="H45"/>
      <c r="I45"/>
      <c r="J45"/>
    </row>
    <row r="46" spans="2:10" ht="15" x14ac:dyDescent="0.25">
      <c r="B46"/>
      <c r="C46"/>
      <c r="D46"/>
      <c r="E46"/>
      <c r="F46"/>
      <c r="G46"/>
      <c r="H46"/>
      <c r="I46"/>
      <c r="J46"/>
    </row>
    <row r="47" spans="2:10" ht="15" x14ac:dyDescent="0.25">
      <c r="B47"/>
      <c r="C47"/>
      <c r="D47"/>
      <c r="E47"/>
      <c r="F47"/>
      <c r="G47"/>
      <c r="H47"/>
      <c r="I47"/>
      <c r="J47"/>
    </row>
    <row r="48" spans="2:10" ht="15" x14ac:dyDescent="0.25">
      <c r="B48"/>
      <c r="C48"/>
      <c r="D48"/>
      <c r="E48"/>
      <c r="F48"/>
      <c r="G48"/>
      <c r="H48"/>
      <c r="I48"/>
      <c r="J48"/>
    </row>
    <row r="49" spans="2:10" ht="15" x14ac:dyDescent="0.25">
      <c r="B49"/>
      <c r="C49"/>
      <c r="D49"/>
      <c r="E49"/>
      <c r="F49"/>
      <c r="G49"/>
      <c r="H49"/>
      <c r="I49"/>
      <c r="J49"/>
    </row>
    <row r="50" spans="2:10" ht="15" x14ac:dyDescent="0.25">
      <c r="B50"/>
      <c r="C50"/>
      <c r="D50"/>
      <c r="E50"/>
      <c r="F50"/>
      <c r="G50"/>
      <c r="H50"/>
      <c r="I50"/>
      <c r="J50"/>
    </row>
  </sheetData>
  <sheetProtection algorithmName="SHA-512" hashValue="TOidEvOWL5T2+6Q9MSFgAOzSueTAWBH/7YMvWAAf4u3mXXI/FoE4p+roMzjNdsymaWOXoS2GboxbfFmrA4uNJg==" saltValue="XK87yCXY0SZ1+ARMaTbPuA==" spinCount="100000" sheet="1" objects="1" scenarios="1"/>
  <mergeCells count="3">
    <mergeCell ref="B7:C7"/>
    <mergeCell ref="B3:C3"/>
    <mergeCell ref="B6:C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showGridLines="0" zoomScaleNormal="100" workbookViewId="0">
      <selection activeCell="B15" sqref="B15"/>
    </sheetView>
  </sheetViews>
  <sheetFormatPr baseColWidth="10" defaultColWidth="11.42578125" defaultRowHeight="12.75" x14ac:dyDescent="0.2"/>
  <cols>
    <col min="1" max="1" width="7.7109375" style="9" customWidth="1"/>
    <col min="2" max="2" width="22.7109375" style="9" customWidth="1"/>
    <col min="3" max="3" width="20.7109375" style="8" customWidth="1"/>
    <col min="4" max="4" width="17.7109375" style="8" customWidth="1"/>
    <col min="5" max="5" width="11.7109375" style="8" bestFit="1" customWidth="1"/>
    <col min="6" max="6" width="12.7109375" style="9" customWidth="1"/>
    <col min="7" max="8" width="13.28515625" style="9" customWidth="1"/>
    <col min="9" max="16384" width="11.42578125" style="9"/>
  </cols>
  <sheetData>
    <row r="1" spans="2:12" ht="12.75" customHeight="1" x14ac:dyDescent="0.2">
      <c r="C1" s="26"/>
      <c r="D1" s="24"/>
      <c r="E1" s="24"/>
    </row>
    <row r="2" spans="2:12" ht="12.75" customHeight="1" x14ac:dyDescent="0.2">
      <c r="B2" s="67"/>
      <c r="C2" s="26"/>
      <c r="D2" s="24"/>
      <c r="E2" s="24"/>
    </row>
    <row r="3" spans="2:12" ht="17.25" x14ac:dyDescent="0.2">
      <c r="B3" s="20" t="s">
        <v>102</v>
      </c>
      <c r="C3" s="26"/>
      <c r="D3" s="24"/>
      <c r="E3" s="24"/>
    </row>
    <row r="4" spans="2:12" x14ac:dyDescent="0.2">
      <c r="B4" s="23"/>
      <c r="C4" s="26"/>
      <c r="D4" s="24"/>
      <c r="E4" s="24"/>
    </row>
    <row r="5" spans="2:12" ht="63.75" x14ac:dyDescent="0.2">
      <c r="B5" s="118" t="s">
        <v>46</v>
      </c>
      <c r="C5" s="109" t="s">
        <v>101</v>
      </c>
      <c r="D5" s="108" t="s">
        <v>100</v>
      </c>
      <c r="E5" s="122" t="s">
        <v>108</v>
      </c>
      <c r="F5" s="121" t="s">
        <v>72</v>
      </c>
    </row>
    <row r="6" spans="2:12" ht="75" customHeight="1" x14ac:dyDescent="0.25">
      <c r="B6" s="118"/>
      <c r="C6" s="114" t="s">
        <v>109</v>
      </c>
      <c r="D6" s="109" t="s">
        <v>82</v>
      </c>
      <c r="E6" s="123"/>
      <c r="F6" s="121"/>
      <c r="G6"/>
      <c r="H6"/>
      <c r="I6"/>
      <c r="J6"/>
      <c r="K6"/>
      <c r="L6"/>
    </row>
    <row r="7" spans="2:12" ht="15" x14ac:dyDescent="0.25">
      <c r="B7" s="60" t="s">
        <v>19</v>
      </c>
      <c r="C7" s="107">
        <v>1</v>
      </c>
      <c r="D7" s="107">
        <v>0</v>
      </c>
      <c r="E7" s="107">
        <v>0</v>
      </c>
      <c r="F7" s="107">
        <v>1</v>
      </c>
      <c r="G7"/>
      <c r="H7"/>
      <c r="I7"/>
      <c r="J7"/>
      <c r="K7"/>
      <c r="L7"/>
    </row>
    <row r="8" spans="2:12" ht="15" x14ac:dyDescent="0.25">
      <c r="B8" s="60" t="s">
        <v>20</v>
      </c>
      <c r="C8" s="107">
        <v>0</v>
      </c>
      <c r="D8" s="107">
        <v>1</v>
      </c>
      <c r="E8" s="107">
        <v>0</v>
      </c>
      <c r="F8" s="107">
        <v>1</v>
      </c>
      <c r="G8"/>
      <c r="H8"/>
      <c r="I8"/>
      <c r="J8"/>
      <c r="K8"/>
      <c r="L8"/>
    </row>
    <row r="9" spans="2:12" ht="15" x14ac:dyDescent="0.25">
      <c r="B9" s="60" t="s">
        <v>22</v>
      </c>
      <c r="C9" s="107">
        <v>1</v>
      </c>
      <c r="D9" s="107">
        <v>0</v>
      </c>
      <c r="E9" s="107">
        <v>7</v>
      </c>
      <c r="F9" s="107">
        <v>8</v>
      </c>
      <c r="G9"/>
      <c r="H9"/>
      <c r="I9"/>
      <c r="J9"/>
      <c r="K9"/>
      <c r="L9"/>
    </row>
    <row r="10" spans="2:12" ht="15" x14ac:dyDescent="0.25">
      <c r="B10" s="60" t="s">
        <v>25</v>
      </c>
      <c r="C10" s="107">
        <v>0</v>
      </c>
      <c r="D10" s="107">
        <v>2</v>
      </c>
      <c r="E10" s="107">
        <v>1</v>
      </c>
      <c r="F10" s="107">
        <v>3</v>
      </c>
      <c r="G10"/>
      <c r="H10"/>
      <c r="I10"/>
      <c r="J10"/>
      <c r="K10"/>
      <c r="L10"/>
    </row>
    <row r="11" spans="2:12" ht="15" x14ac:dyDescent="0.25">
      <c r="B11" s="60" t="s">
        <v>26</v>
      </c>
      <c r="C11" s="107">
        <v>1</v>
      </c>
      <c r="D11" s="107">
        <v>0</v>
      </c>
      <c r="E11" s="107">
        <v>0</v>
      </c>
      <c r="F11" s="107">
        <v>1</v>
      </c>
      <c r="G11"/>
      <c r="H11"/>
      <c r="I11"/>
      <c r="J11"/>
      <c r="K11"/>
      <c r="L11"/>
    </row>
    <row r="12" spans="2:12" ht="15" x14ac:dyDescent="0.25">
      <c r="B12" s="60" t="s">
        <v>27</v>
      </c>
      <c r="C12" s="107">
        <v>2</v>
      </c>
      <c r="D12" s="107">
        <v>0</v>
      </c>
      <c r="E12" s="107">
        <v>2</v>
      </c>
      <c r="F12" s="107">
        <v>4</v>
      </c>
      <c r="G12"/>
      <c r="H12"/>
      <c r="I12"/>
      <c r="J12"/>
      <c r="K12"/>
      <c r="L12"/>
    </row>
    <row r="13" spans="2:12" ht="15" customHeight="1" x14ac:dyDescent="0.2">
      <c r="B13" s="60" t="s">
        <v>28</v>
      </c>
      <c r="C13" s="107">
        <v>0</v>
      </c>
      <c r="D13" s="107">
        <v>1</v>
      </c>
      <c r="E13" s="107">
        <v>1</v>
      </c>
      <c r="F13" s="107">
        <v>2</v>
      </c>
    </row>
    <row r="14" spans="2:12" ht="15" customHeight="1" x14ac:dyDescent="0.2">
      <c r="B14" s="60" t="s">
        <v>30</v>
      </c>
      <c r="C14" s="107">
        <v>0</v>
      </c>
      <c r="D14" s="107">
        <v>0</v>
      </c>
      <c r="E14" s="107">
        <v>1</v>
      </c>
      <c r="F14" s="107">
        <v>1</v>
      </c>
    </row>
    <row r="15" spans="2:12" ht="15" customHeight="1" x14ac:dyDescent="0.2">
      <c r="B15" s="60" t="s">
        <v>31</v>
      </c>
      <c r="C15" s="107">
        <v>5</v>
      </c>
      <c r="D15" s="107">
        <v>0</v>
      </c>
      <c r="E15" s="107">
        <v>0</v>
      </c>
      <c r="F15" s="107">
        <v>5</v>
      </c>
    </row>
    <row r="16" spans="2:12" ht="15" customHeight="1" x14ac:dyDescent="0.2">
      <c r="B16" s="60" t="s">
        <v>32</v>
      </c>
      <c r="C16" s="107">
        <v>1</v>
      </c>
      <c r="D16" s="107">
        <v>0</v>
      </c>
      <c r="E16" s="107">
        <v>3</v>
      </c>
      <c r="F16" s="107">
        <v>4</v>
      </c>
    </row>
    <row r="17" spans="2:10" ht="15" customHeight="1" x14ac:dyDescent="0.2">
      <c r="B17" s="60" t="s">
        <v>33</v>
      </c>
      <c r="C17" s="107">
        <v>0</v>
      </c>
      <c r="D17" s="107">
        <v>0</v>
      </c>
      <c r="E17" s="107">
        <v>1</v>
      </c>
      <c r="F17" s="107">
        <v>1</v>
      </c>
    </row>
    <row r="18" spans="2:10" ht="15" customHeight="1" x14ac:dyDescent="0.2">
      <c r="B18" s="60" t="s">
        <v>37</v>
      </c>
      <c r="C18" s="107">
        <v>1</v>
      </c>
      <c r="D18" s="107">
        <v>0</v>
      </c>
      <c r="E18" s="107">
        <v>0</v>
      </c>
      <c r="F18" s="107">
        <v>1</v>
      </c>
    </row>
    <row r="19" spans="2:10" ht="15" customHeight="1" x14ac:dyDescent="0.2">
      <c r="B19" s="60" t="s">
        <v>38</v>
      </c>
      <c r="C19" s="107">
        <v>1</v>
      </c>
      <c r="D19" s="107">
        <v>0</v>
      </c>
      <c r="E19" s="107">
        <v>1</v>
      </c>
      <c r="F19" s="107">
        <v>2</v>
      </c>
    </row>
    <row r="20" spans="2:10" ht="15" customHeight="1" x14ac:dyDescent="0.2">
      <c r="B20" s="60" t="s">
        <v>39</v>
      </c>
      <c r="C20" s="107">
        <v>0</v>
      </c>
      <c r="D20" s="107">
        <v>0</v>
      </c>
      <c r="E20" s="107">
        <v>1</v>
      </c>
      <c r="F20" s="107">
        <v>1</v>
      </c>
    </row>
    <row r="21" spans="2:10" ht="15" customHeight="1" x14ac:dyDescent="0.2">
      <c r="B21" s="60" t="s">
        <v>40</v>
      </c>
      <c r="C21" s="107">
        <v>1</v>
      </c>
      <c r="D21" s="107">
        <v>0</v>
      </c>
      <c r="E21" s="107">
        <v>1</v>
      </c>
      <c r="F21" s="107">
        <v>2</v>
      </c>
    </row>
    <row r="22" spans="2:10" ht="15" customHeight="1" x14ac:dyDescent="0.2">
      <c r="B22" s="60" t="s">
        <v>42</v>
      </c>
      <c r="C22" s="107">
        <v>1</v>
      </c>
      <c r="D22" s="107">
        <v>0</v>
      </c>
      <c r="E22" s="107">
        <v>0</v>
      </c>
      <c r="F22" s="107">
        <v>1</v>
      </c>
    </row>
    <row r="23" spans="2:10" ht="15" customHeight="1" x14ac:dyDescent="0.2">
      <c r="B23" s="107" t="s">
        <v>72</v>
      </c>
      <c r="C23" s="63">
        <f t="shared" ref="C23:D23" si="0">SUM(C7:C22)</f>
        <v>15</v>
      </c>
      <c r="D23" s="63">
        <f t="shared" si="0"/>
        <v>4</v>
      </c>
      <c r="E23" s="63">
        <f>SUM(E7:E22)</f>
        <v>19</v>
      </c>
      <c r="F23" s="63">
        <f>SUM(F7:F22)</f>
        <v>38</v>
      </c>
    </row>
    <row r="24" spans="2:10" ht="12.75" customHeight="1" x14ac:dyDescent="0.2">
      <c r="B24" s="58" t="s">
        <v>96</v>
      </c>
      <c r="C24" s="106"/>
      <c r="D24" s="106"/>
      <c r="E24" s="106"/>
      <c r="F24" s="106"/>
    </row>
    <row r="25" spans="2:10" ht="12.75" customHeight="1" x14ac:dyDescent="0.2">
      <c r="B25" s="58" t="s">
        <v>74</v>
      </c>
      <c r="C25" s="106"/>
      <c r="D25" s="106"/>
      <c r="E25" s="106"/>
      <c r="F25" s="106"/>
    </row>
    <row r="31" spans="2:10" ht="15" x14ac:dyDescent="0.25">
      <c r="B31"/>
      <c r="C31"/>
      <c r="D31"/>
      <c r="E31"/>
      <c r="F31"/>
      <c r="G31"/>
      <c r="H31"/>
      <c r="I31"/>
      <c r="J31"/>
    </row>
    <row r="32" spans="2:10" ht="13.5" customHeight="1" x14ac:dyDescent="0.25">
      <c r="B32"/>
      <c r="C32"/>
      <c r="D32"/>
      <c r="E32"/>
      <c r="F32"/>
      <c r="G32"/>
      <c r="H32"/>
      <c r="I32"/>
      <c r="J32"/>
    </row>
    <row r="33" spans="2:10" ht="15" x14ac:dyDescent="0.25">
      <c r="B33"/>
      <c r="C33"/>
      <c r="D33"/>
      <c r="E33"/>
      <c r="F33"/>
      <c r="G33"/>
      <c r="H33"/>
      <c r="I33"/>
      <c r="J33"/>
    </row>
    <row r="34" spans="2:10" ht="14.25" customHeight="1" x14ac:dyDescent="0.25">
      <c r="B34"/>
      <c r="C34"/>
      <c r="D34"/>
      <c r="E34"/>
      <c r="F34"/>
      <c r="G34"/>
      <c r="H34"/>
      <c r="I34"/>
      <c r="J34"/>
    </row>
    <row r="35" spans="2:10" ht="15" x14ac:dyDescent="0.25">
      <c r="B35"/>
      <c r="C35"/>
      <c r="D35"/>
      <c r="E35"/>
      <c r="F35"/>
      <c r="G35"/>
      <c r="H35"/>
      <c r="I35"/>
      <c r="J35"/>
    </row>
    <row r="36" spans="2:10" ht="15" x14ac:dyDescent="0.25">
      <c r="B36"/>
      <c r="C36"/>
      <c r="D36"/>
      <c r="E36"/>
      <c r="F36"/>
      <c r="G36"/>
      <c r="H36"/>
      <c r="I36"/>
      <c r="J36"/>
    </row>
    <row r="37" spans="2:10" ht="15" x14ac:dyDescent="0.25">
      <c r="B37"/>
      <c r="C37"/>
      <c r="D37"/>
      <c r="E37"/>
      <c r="F37"/>
      <c r="G37"/>
      <c r="H37"/>
      <c r="I37"/>
      <c r="J37"/>
    </row>
    <row r="38" spans="2:10" ht="15" x14ac:dyDescent="0.25">
      <c r="B38"/>
      <c r="C38"/>
      <c r="D38"/>
      <c r="E38"/>
      <c r="F38"/>
      <c r="G38"/>
      <c r="H38"/>
      <c r="I38"/>
      <c r="J38"/>
    </row>
    <row r="39" spans="2:10" ht="15" x14ac:dyDescent="0.25">
      <c r="B39"/>
      <c r="C39"/>
      <c r="D39"/>
      <c r="E39"/>
      <c r="F39"/>
      <c r="G39"/>
      <c r="H39"/>
      <c r="I39"/>
      <c r="J39"/>
    </row>
    <row r="40" spans="2:10" ht="15" x14ac:dyDescent="0.25">
      <c r="B40"/>
      <c r="C40"/>
      <c r="D40"/>
      <c r="E40"/>
      <c r="F40"/>
      <c r="G40"/>
      <c r="H40"/>
      <c r="I40"/>
      <c r="J40"/>
    </row>
    <row r="41" spans="2:10" ht="15" x14ac:dyDescent="0.25">
      <c r="B41"/>
      <c r="C41"/>
      <c r="D41"/>
      <c r="E41"/>
      <c r="F41"/>
      <c r="G41"/>
      <c r="H41"/>
      <c r="I41"/>
      <c r="J41"/>
    </row>
    <row r="42" spans="2:10" ht="15" x14ac:dyDescent="0.25">
      <c r="B42"/>
      <c r="C42"/>
      <c r="D42"/>
      <c r="E42"/>
      <c r="F42"/>
      <c r="G42"/>
      <c r="H42"/>
      <c r="I42"/>
      <c r="J42"/>
    </row>
    <row r="43" spans="2:10" ht="15" x14ac:dyDescent="0.25">
      <c r="B43"/>
      <c r="C43"/>
      <c r="D43"/>
      <c r="E43"/>
      <c r="F43"/>
      <c r="G43"/>
      <c r="H43"/>
      <c r="I43"/>
      <c r="J43"/>
    </row>
    <row r="44" spans="2:10" ht="15" x14ac:dyDescent="0.25">
      <c r="B44"/>
      <c r="C44"/>
      <c r="D44"/>
      <c r="E44"/>
      <c r="F44"/>
      <c r="G44"/>
      <c r="H44"/>
      <c r="I44"/>
      <c r="J44"/>
    </row>
    <row r="45" spans="2:10" ht="15" x14ac:dyDescent="0.25">
      <c r="B45"/>
      <c r="C45"/>
      <c r="D45"/>
      <c r="E45"/>
      <c r="F45"/>
      <c r="G45"/>
      <c r="H45"/>
      <c r="I45"/>
      <c r="J45"/>
    </row>
    <row r="46" spans="2:10" ht="15" x14ac:dyDescent="0.25">
      <c r="B46"/>
      <c r="C46"/>
      <c r="D46"/>
      <c r="E46"/>
      <c r="F46"/>
      <c r="G46"/>
      <c r="H46"/>
      <c r="I46"/>
      <c r="J46"/>
    </row>
    <row r="47" spans="2:10" ht="15" x14ac:dyDescent="0.25">
      <c r="B47"/>
      <c r="C47"/>
      <c r="D47"/>
      <c r="E47"/>
      <c r="F47"/>
      <c r="G47"/>
      <c r="H47"/>
      <c r="I47"/>
      <c r="J47"/>
    </row>
    <row r="48" spans="2:10" ht="15" x14ac:dyDescent="0.25">
      <c r="B48"/>
      <c r="C48"/>
      <c r="D48"/>
      <c r="E48"/>
      <c r="F48"/>
      <c r="G48"/>
      <c r="H48"/>
      <c r="I48"/>
      <c r="J48"/>
    </row>
    <row r="49" spans="2:10" ht="15" x14ac:dyDescent="0.25">
      <c r="B49"/>
      <c r="C49"/>
      <c r="D49"/>
      <c r="E49"/>
      <c r="F49"/>
      <c r="G49"/>
      <c r="H49"/>
      <c r="I49"/>
      <c r="J49"/>
    </row>
    <row r="50" spans="2:10" ht="15" x14ac:dyDescent="0.25">
      <c r="B50"/>
      <c r="C50"/>
      <c r="D50"/>
      <c r="E50"/>
      <c r="F50"/>
      <c r="G50"/>
      <c r="H50"/>
      <c r="I50"/>
      <c r="J50"/>
    </row>
    <row r="51" spans="2:10" ht="15" x14ac:dyDescent="0.25">
      <c r="B51"/>
      <c r="C51"/>
      <c r="D51"/>
      <c r="E51"/>
      <c r="F51"/>
      <c r="G51"/>
      <c r="H51"/>
      <c r="I51"/>
      <c r="J51"/>
    </row>
    <row r="52" spans="2:10" ht="15" x14ac:dyDescent="0.25">
      <c r="B52"/>
      <c r="C52"/>
      <c r="D52"/>
      <c r="E52"/>
      <c r="F52"/>
      <c r="G52"/>
      <c r="H52"/>
      <c r="I52"/>
      <c r="J52"/>
    </row>
    <row r="53" spans="2:10" ht="15" x14ac:dyDescent="0.25">
      <c r="B53"/>
      <c r="C53"/>
      <c r="D53"/>
      <c r="E53"/>
      <c r="F53"/>
      <c r="G53"/>
      <c r="H53"/>
      <c r="I53"/>
      <c r="J53"/>
    </row>
    <row r="54" spans="2:10" ht="15" x14ac:dyDescent="0.25">
      <c r="B54"/>
      <c r="C54"/>
      <c r="D54"/>
      <c r="E54"/>
      <c r="F54"/>
      <c r="G54"/>
      <c r="H54"/>
      <c r="I54"/>
      <c r="J54"/>
    </row>
    <row r="55" spans="2:10" ht="15" x14ac:dyDescent="0.25">
      <c r="B55"/>
      <c r="C55"/>
      <c r="D55"/>
      <c r="E55"/>
      <c r="F55"/>
      <c r="G55"/>
      <c r="H55"/>
      <c r="I55"/>
      <c r="J55"/>
    </row>
    <row r="56" spans="2:10" ht="15" x14ac:dyDescent="0.25">
      <c r="B56"/>
      <c r="C56"/>
      <c r="D56"/>
      <c r="E56"/>
      <c r="F56"/>
      <c r="G56"/>
      <c r="H56"/>
      <c r="I56"/>
      <c r="J56"/>
    </row>
    <row r="57" spans="2:10" ht="15" x14ac:dyDescent="0.25">
      <c r="B57"/>
      <c r="C57"/>
      <c r="D57"/>
      <c r="E57"/>
      <c r="F57"/>
      <c r="G57"/>
      <c r="H57"/>
      <c r="I57"/>
      <c r="J57"/>
    </row>
    <row r="58" spans="2:10" ht="15" x14ac:dyDescent="0.25">
      <c r="B58"/>
      <c r="C58"/>
      <c r="D58"/>
      <c r="E58"/>
      <c r="F58"/>
      <c r="G58"/>
      <c r="H58"/>
      <c r="I58"/>
      <c r="J58"/>
    </row>
    <row r="59" spans="2:10" ht="15" x14ac:dyDescent="0.25">
      <c r="B59"/>
      <c r="C59"/>
      <c r="D59"/>
      <c r="E59"/>
      <c r="F59"/>
      <c r="G59"/>
      <c r="H59"/>
      <c r="I59"/>
      <c r="J59"/>
    </row>
    <row r="60" spans="2:10" ht="15" x14ac:dyDescent="0.25">
      <c r="B60"/>
      <c r="C60"/>
      <c r="D60"/>
      <c r="E60"/>
      <c r="F60"/>
      <c r="G60"/>
      <c r="H60"/>
      <c r="I60"/>
      <c r="J60"/>
    </row>
    <row r="61" spans="2:10" ht="15" x14ac:dyDescent="0.25">
      <c r="B61"/>
      <c r="C61"/>
      <c r="D61"/>
      <c r="E61"/>
      <c r="F61"/>
      <c r="G61"/>
      <c r="H61"/>
      <c r="I61"/>
      <c r="J61"/>
    </row>
    <row r="62" spans="2:10" ht="15" x14ac:dyDescent="0.25">
      <c r="B62"/>
      <c r="C62"/>
      <c r="D62"/>
      <c r="E62"/>
      <c r="F62"/>
      <c r="G62"/>
      <c r="H62"/>
      <c r="I62"/>
      <c r="J62"/>
    </row>
    <row r="63" spans="2:10" ht="15" x14ac:dyDescent="0.25">
      <c r="B63"/>
      <c r="C63"/>
      <c r="D63"/>
      <c r="E63"/>
      <c r="F63"/>
      <c r="G63"/>
      <c r="H63"/>
      <c r="I63"/>
      <c r="J63"/>
    </row>
    <row r="64" spans="2:10" ht="15" x14ac:dyDescent="0.25">
      <c r="B64"/>
      <c r="C64"/>
      <c r="D64"/>
      <c r="E64"/>
      <c r="F64"/>
      <c r="G64"/>
      <c r="H64"/>
      <c r="I64"/>
      <c r="J64"/>
    </row>
    <row r="65" spans="2:10" ht="15" x14ac:dyDescent="0.25">
      <c r="B65"/>
      <c r="C65"/>
      <c r="D65"/>
      <c r="E65"/>
      <c r="F65"/>
      <c r="G65"/>
      <c r="H65"/>
      <c r="I65"/>
      <c r="J65"/>
    </row>
  </sheetData>
  <sheetProtection algorithmName="SHA-512" hashValue="PQhVLYgbyAJx1ecR7EGIkaBcErCEcxJBJrNiF8cxAcbcNCyE2HKtGcsIOB8pUf8EKPF70J6/qJWjZnWpI8wItA==" saltValue="ng9pdhKNkwPRnkotzVM3xA==" spinCount="100000" sheet="1" objects="1" scenarios="1"/>
  <mergeCells count="3">
    <mergeCell ref="B5:B6"/>
    <mergeCell ref="F5:F6"/>
    <mergeCell ref="E5:E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workbookViewId="0">
      <selection activeCell="B15" sqref="B15"/>
    </sheetView>
  </sheetViews>
  <sheetFormatPr baseColWidth="10" defaultColWidth="11.42578125" defaultRowHeight="15" x14ac:dyDescent="0.25"/>
  <cols>
    <col min="1" max="1" width="7.7109375" style="13" customWidth="1"/>
    <col min="2" max="2" width="45" style="1" customWidth="1"/>
    <col min="3" max="3" width="12.140625" style="1" customWidth="1"/>
    <col min="4" max="4" width="11.42578125" style="1" bestFit="1" customWidth="1"/>
    <col min="5" max="5" width="9.42578125" style="1" customWidth="1"/>
    <col min="6" max="6" width="9.28515625" style="1" customWidth="1"/>
    <col min="7" max="7" width="9.42578125" style="1" customWidth="1"/>
    <col min="8" max="8" width="10" style="1" customWidth="1"/>
    <col min="9" max="9" width="11.42578125" style="1"/>
    <col min="10" max="10" width="12.85546875" style="1" customWidth="1"/>
    <col min="11" max="11" width="11.28515625" style="1" bestFit="1" customWidth="1"/>
    <col min="12" max="12" width="8.42578125" style="1" bestFit="1" customWidth="1"/>
    <col min="13" max="13" width="7.85546875" style="1" bestFit="1" customWidth="1"/>
    <col min="14" max="14" width="8.28515625" style="1" bestFit="1" customWidth="1"/>
    <col min="15" max="15" width="6" style="1" customWidth="1"/>
    <col min="16" max="16" width="4.28515625" style="1" bestFit="1" customWidth="1"/>
    <col min="17" max="17" width="11.28515625" style="1" bestFit="1" customWidth="1"/>
    <col min="18" max="18" width="8.42578125" style="1" bestFit="1" customWidth="1"/>
    <col min="19" max="19" width="7.85546875" style="1" bestFit="1" customWidth="1"/>
    <col min="20" max="20" width="8.28515625" style="1" bestFit="1" customWidth="1"/>
    <col min="21" max="21" width="8.85546875" style="1" customWidth="1"/>
    <col min="22" max="16384" width="11.42578125" style="1"/>
  </cols>
  <sheetData>
    <row r="1" spans="2:22" ht="17.25" x14ac:dyDescent="0.25">
      <c r="B1" s="81" t="s">
        <v>83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2:22" s="13" customFormat="1" x14ac:dyDescent="0.2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2:22" s="13" customFormat="1" ht="20.100000000000001" customHeight="1" x14ac:dyDescent="0.25">
      <c r="B3" s="69" t="s">
        <v>1</v>
      </c>
      <c r="C3" s="69" t="s">
        <v>55</v>
      </c>
      <c r="D3" s="69" t="s">
        <v>56</v>
      </c>
      <c r="E3" s="69" t="s">
        <v>57</v>
      </c>
      <c r="F3" s="69" t="s">
        <v>58</v>
      </c>
      <c r="G3" s="69" t="s">
        <v>76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2:22" s="13" customFormat="1" ht="20.100000000000001" customHeight="1" x14ac:dyDescent="0.25">
      <c r="B4" s="71" t="s">
        <v>47</v>
      </c>
      <c r="C4" s="93">
        <v>0</v>
      </c>
      <c r="D4" s="93">
        <v>3</v>
      </c>
      <c r="E4" s="93">
        <v>49</v>
      </c>
      <c r="F4" s="93">
        <v>78</v>
      </c>
      <c r="G4" s="93">
        <v>130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2:22" s="13" customFormat="1" ht="20.100000000000001" customHeight="1" x14ac:dyDescent="0.25">
      <c r="B5" s="71" t="s">
        <v>48</v>
      </c>
      <c r="C5" s="93">
        <v>0</v>
      </c>
      <c r="D5" s="93">
        <v>2</v>
      </c>
      <c r="E5" s="93">
        <v>41</v>
      </c>
      <c r="F5" s="93">
        <v>87</v>
      </c>
      <c r="G5" s="93">
        <v>130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2:22" s="13" customFormat="1" ht="20.100000000000001" customHeight="1" x14ac:dyDescent="0.25">
      <c r="B6" s="71" t="s">
        <v>84</v>
      </c>
      <c r="C6" s="93">
        <v>0</v>
      </c>
      <c r="D6" s="93">
        <v>0</v>
      </c>
      <c r="E6" s="93">
        <v>31</v>
      </c>
      <c r="F6" s="93">
        <v>99</v>
      </c>
      <c r="G6" s="93">
        <v>130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2:22" s="13" customFormat="1" ht="20.100000000000001" customHeight="1" x14ac:dyDescent="0.25">
      <c r="B7" s="71" t="s">
        <v>49</v>
      </c>
      <c r="C7" s="93">
        <v>0</v>
      </c>
      <c r="D7" s="93">
        <v>0</v>
      </c>
      <c r="E7" s="93">
        <v>17</v>
      </c>
      <c r="F7" s="93">
        <v>113</v>
      </c>
      <c r="G7" s="93">
        <v>130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2:22" s="13" customFormat="1" ht="20.100000000000001" customHeight="1" x14ac:dyDescent="0.25">
      <c r="B8" s="71" t="s">
        <v>50</v>
      </c>
      <c r="C8" s="93">
        <v>1</v>
      </c>
      <c r="D8" s="93">
        <v>1</v>
      </c>
      <c r="E8" s="93">
        <v>57</v>
      </c>
      <c r="F8" s="93">
        <v>71</v>
      </c>
      <c r="G8" s="93">
        <v>130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2:22" s="13" customFormat="1" x14ac:dyDescent="0.25">
      <c r="B9" s="21"/>
      <c r="C9" s="21"/>
      <c r="D9" s="21"/>
      <c r="E9" s="21"/>
      <c r="F9" s="21"/>
      <c r="G9" s="21"/>
      <c r="H9" s="21"/>
      <c r="I9" s="21"/>
      <c r="J9"/>
      <c r="K9"/>
      <c r="L9"/>
      <c r="M9"/>
      <c r="N9"/>
      <c r="O9"/>
      <c r="P9"/>
      <c r="Q9"/>
      <c r="R9"/>
      <c r="S9"/>
      <c r="T9"/>
      <c r="U9"/>
      <c r="V9"/>
    </row>
    <row r="10" spans="2:22" x14ac:dyDescent="0.25">
      <c r="B10" s="81"/>
      <c r="C10" s="21"/>
      <c r="D10" s="21"/>
      <c r="E10" s="21"/>
      <c r="F10" s="21"/>
      <c r="G10" s="21"/>
      <c r="H10" s="21"/>
      <c r="I10" s="21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2:22" x14ac:dyDescent="0.25">
      <c r="B11" s="21"/>
      <c r="C11" s="21"/>
      <c r="D11" s="21"/>
      <c r="E11" s="21"/>
      <c r="F11" s="21"/>
      <c r="G11" s="21"/>
      <c r="H11" s="21"/>
      <c r="I11" s="2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2:22" x14ac:dyDescent="0.25">
      <c r="B12" s="21"/>
      <c r="C12" s="21"/>
      <c r="D12" s="21"/>
      <c r="E12" s="21"/>
      <c r="F12" s="21"/>
      <c r="G12" s="21"/>
      <c r="H12" s="21"/>
      <c r="I12" s="21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2:22" x14ac:dyDescent="0.25">
      <c r="B13" s="21"/>
      <c r="C13" s="21"/>
      <c r="D13" s="21"/>
      <c r="E13" s="21"/>
      <c r="F13" s="21"/>
      <c r="G13" s="21"/>
      <c r="H13" s="21"/>
      <c r="I13" s="21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2:22" ht="15" customHeight="1" x14ac:dyDescent="0.25">
      <c r="B14" s="21"/>
      <c r="C14" s="21"/>
      <c r="D14" s="21"/>
      <c r="E14" s="21"/>
      <c r="F14" s="21"/>
      <c r="G14" s="21"/>
      <c r="H14" s="21"/>
      <c r="I14" s="21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2:22" x14ac:dyDescent="0.25">
      <c r="B15" s="21"/>
      <c r="C15" s="21"/>
      <c r="D15" s="21"/>
      <c r="E15" s="21"/>
      <c r="F15" s="21"/>
      <c r="G15" s="21"/>
      <c r="H15" s="21"/>
      <c r="I15" s="21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2:22" x14ac:dyDescent="0.25">
      <c r="B16" s="21"/>
      <c r="C16" s="21"/>
      <c r="D16" s="21"/>
      <c r="E16" s="21"/>
      <c r="F16" s="21"/>
      <c r="G16" s="21"/>
      <c r="H16" s="21"/>
      <c r="I16" s="21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2:22" ht="15" customHeight="1" x14ac:dyDescent="0.25">
      <c r="B17" s="21"/>
      <c r="C17" s="21"/>
      <c r="D17" s="21"/>
      <c r="E17" s="21"/>
      <c r="F17" s="21"/>
      <c r="G17" s="21"/>
      <c r="H17" s="21"/>
      <c r="I17" s="21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2:22" ht="15" customHeight="1" x14ac:dyDescent="0.25">
      <c r="B18" s="21"/>
      <c r="C18" s="21"/>
      <c r="D18" s="21"/>
      <c r="E18" s="21"/>
      <c r="F18" s="21"/>
      <c r="G18" s="21"/>
      <c r="H18" s="21"/>
      <c r="I18" s="21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2:22" x14ac:dyDescent="0.25">
      <c r="B19" s="21"/>
      <c r="C19" s="21"/>
      <c r="D19" s="21"/>
      <c r="E19" s="21"/>
      <c r="F19" s="21"/>
      <c r="G19" s="21"/>
      <c r="H19" s="21"/>
      <c r="I19" s="21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2:22" ht="15" customHeight="1" x14ac:dyDescent="0.25">
      <c r="B20" s="21"/>
      <c r="C20" s="21"/>
      <c r="D20" s="21"/>
      <c r="E20" s="21"/>
      <c r="F20" s="21"/>
      <c r="G20" s="21"/>
      <c r="H20" s="21"/>
      <c r="I20" s="21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2:22" ht="15" customHeight="1" x14ac:dyDescent="0.25">
      <c r="B21" s="21"/>
      <c r="C21" s="21"/>
      <c r="D21" s="21"/>
      <c r="E21" s="21"/>
      <c r="F21" s="21"/>
      <c r="G21" s="21"/>
      <c r="H21" s="21"/>
      <c r="I21" s="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2:22" ht="15" customHeight="1" x14ac:dyDescent="0.25">
      <c r="B22" s="21"/>
      <c r="C22" s="21"/>
      <c r="D22" s="21"/>
      <c r="E22" s="21"/>
      <c r="F22" s="21"/>
      <c r="G22" s="21"/>
      <c r="H22" s="21"/>
      <c r="I22" s="21"/>
      <c r="J22" s="29"/>
      <c r="K22" s="30"/>
      <c r="L22" s="30"/>
      <c r="M22" s="30"/>
      <c r="N22" s="30"/>
      <c r="O22" s="31"/>
      <c r="P22" s="29"/>
      <c r="Q22" s="32"/>
      <c r="R22" s="32"/>
      <c r="S22" s="32"/>
      <c r="T22" s="32"/>
      <c r="U22" s="32"/>
    </row>
    <row r="23" spans="2:22" ht="15" customHeight="1" x14ac:dyDescent="0.25">
      <c r="B23" s="21"/>
      <c r="C23" s="21"/>
      <c r="D23" s="21"/>
      <c r="E23" s="21"/>
      <c r="F23" s="21"/>
      <c r="G23" s="21"/>
      <c r="H23" s="21"/>
      <c r="I23" s="21"/>
      <c r="J23" s="31"/>
      <c r="K23" s="33"/>
      <c r="L23" s="33"/>
      <c r="M23" s="33"/>
      <c r="N23" s="33"/>
      <c r="O23" s="31"/>
      <c r="P23" s="31"/>
      <c r="Q23" s="31"/>
      <c r="R23" s="31"/>
      <c r="S23" s="31"/>
      <c r="T23" s="31"/>
      <c r="U23" s="31"/>
    </row>
    <row r="24" spans="2:22" ht="15" customHeight="1" x14ac:dyDescent="0.25">
      <c r="B24" s="21"/>
      <c r="C24" s="21"/>
      <c r="D24" s="21"/>
      <c r="E24" s="21"/>
      <c r="F24" s="21"/>
      <c r="G24" s="21"/>
      <c r="H24" s="21"/>
      <c r="I24" s="21"/>
      <c r="J24" s="21"/>
      <c r="K24" s="31"/>
      <c r="L24" s="31"/>
      <c r="M24" s="31"/>
      <c r="N24" s="31"/>
      <c r="O24" s="21"/>
      <c r="P24" s="21"/>
      <c r="Q24" s="21"/>
      <c r="R24" s="21"/>
      <c r="S24" s="21"/>
      <c r="T24" s="21"/>
      <c r="U24" s="21"/>
    </row>
    <row r="25" spans="2:22" ht="15" customHeight="1" x14ac:dyDescent="0.25">
      <c r="B25" s="21"/>
      <c r="C25" s="21"/>
      <c r="D25" s="21"/>
      <c r="E25" s="21"/>
      <c r="F25" s="21"/>
      <c r="G25" s="21"/>
      <c r="H25" s="21"/>
      <c r="I25" s="21"/>
      <c r="J25" s="31"/>
      <c r="K25" s="34"/>
      <c r="L25" s="31"/>
      <c r="M25" s="31"/>
      <c r="N25" s="31"/>
      <c r="O25" s="21"/>
      <c r="P25" s="21"/>
      <c r="Q25" s="21"/>
      <c r="R25" s="21"/>
      <c r="S25" s="21"/>
      <c r="T25" s="21"/>
      <c r="U25" s="21"/>
    </row>
    <row r="26" spans="2:22" x14ac:dyDescent="0.25">
      <c r="B26" s="21"/>
      <c r="C26" s="21"/>
      <c r="D26" s="21"/>
      <c r="E26" s="21"/>
      <c r="F26" s="21"/>
      <c r="G26" s="21"/>
      <c r="H26" s="21"/>
      <c r="I26" s="21"/>
      <c r="J26" s="31"/>
      <c r="K26" s="35"/>
      <c r="L26" s="31"/>
      <c r="M26" s="31"/>
      <c r="N26" s="31"/>
      <c r="O26" s="21"/>
      <c r="P26" s="21"/>
      <c r="Q26" s="21"/>
      <c r="R26" s="21"/>
      <c r="S26" s="21"/>
      <c r="T26" s="21"/>
      <c r="U26" s="21"/>
    </row>
    <row r="27" spans="2:22" x14ac:dyDescent="0.25">
      <c r="B27" s="21"/>
      <c r="C27" s="21"/>
      <c r="D27" s="21"/>
      <c r="E27" s="21"/>
      <c r="F27" s="21"/>
      <c r="G27" s="21"/>
      <c r="H27" s="21"/>
      <c r="I27" s="21"/>
      <c r="J27" s="31"/>
      <c r="K27" s="35"/>
      <c r="L27" s="31"/>
      <c r="M27" s="31"/>
      <c r="N27" s="31"/>
      <c r="O27" s="31"/>
      <c r="P27" s="31"/>
      <c r="Q27" s="21"/>
      <c r="R27" s="21"/>
      <c r="S27" s="21"/>
      <c r="T27" s="21"/>
      <c r="U27" s="21"/>
    </row>
    <row r="28" spans="2:22" ht="15" customHeight="1" x14ac:dyDescent="0.25">
      <c r="B28" s="21"/>
      <c r="C28" s="21"/>
      <c r="D28" s="21"/>
      <c r="E28" s="21"/>
      <c r="F28" s="21"/>
      <c r="G28" s="21"/>
      <c r="H28" s="21"/>
      <c r="I28" s="21"/>
      <c r="J28" s="31"/>
      <c r="K28" s="35"/>
      <c r="L28" s="31"/>
      <c r="M28" s="31"/>
      <c r="N28" s="31"/>
      <c r="O28" s="31"/>
      <c r="P28" s="31"/>
      <c r="Q28" s="21"/>
      <c r="R28" s="21"/>
      <c r="S28" s="21"/>
      <c r="T28" s="21"/>
      <c r="U28" s="21"/>
    </row>
    <row r="29" spans="2:22" x14ac:dyDescent="0.25">
      <c r="B29" s="21"/>
      <c r="C29" s="21"/>
      <c r="D29" s="21"/>
      <c r="E29" s="21"/>
      <c r="F29" s="21"/>
      <c r="G29" s="21"/>
      <c r="H29" s="21"/>
      <c r="I29" s="21"/>
      <c r="J29" s="31"/>
      <c r="K29" s="35"/>
      <c r="L29" s="31"/>
      <c r="M29" s="31"/>
      <c r="N29" s="31"/>
      <c r="O29" s="31"/>
      <c r="P29" s="31"/>
      <c r="Q29" s="21"/>
      <c r="R29" s="21"/>
      <c r="S29" s="21"/>
      <c r="T29" s="21"/>
      <c r="U29" s="21"/>
    </row>
    <row r="30" spans="2:22" ht="15" customHeight="1" x14ac:dyDescent="0.25">
      <c r="B30" s="21"/>
      <c r="C30" s="21"/>
      <c r="D30" s="21"/>
      <c r="E30" s="21"/>
      <c r="F30" s="21"/>
      <c r="G30" s="21"/>
      <c r="H30" s="21"/>
      <c r="I30" s="21"/>
      <c r="J30" s="31"/>
      <c r="K30" s="31"/>
      <c r="L30" s="31"/>
      <c r="M30" s="31"/>
      <c r="N30" s="31"/>
      <c r="O30" s="31"/>
      <c r="P30" s="31"/>
      <c r="Q30" s="21"/>
      <c r="R30" s="21"/>
      <c r="S30" s="21"/>
      <c r="T30" s="21"/>
      <c r="U30" s="21"/>
    </row>
    <row r="31" spans="2:22" x14ac:dyDescent="0.25">
      <c r="B31" s="21"/>
      <c r="C31" s="21"/>
      <c r="D31" s="21"/>
      <c r="E31" s="21"/>
      <c r="F31" s="21"/>
      <c r="G31" s="21"/>
      <c r="H31" s="21"/>
      <c r="I31" s="21"/>
      <c r="J31" s="31"/>
      <c r="K31" s="31"/>
      <c r="L31" s="31"/>
      <c r="M31" s="31"/>
      <c r="N31" s="31"/>
      <c r="O31" s="31"/>
      <c r="P31" s="31"/>
      <c r="Q31" s="21"/>
      <c r="R31" s="21"/>
      <c r="S31" s="21"/>
      <c r="T31" s="21"/>
      <c r="U31" s="21"/>
    </row>
    <row r="32" spans="2:22" ht="15" customHeight="1" x14ac:dyDescent="0.25">
      <c r="B32" s="21"/>
      <c r="C32" s="21"/>
      <c r="D32" s="21"/>
      <c r="E32" s="21"/>
      <c r="F32" s="21"/>
      <c r="G32" s="21"/>
      <c r="H32" s="21"/>
      <c r="I32" s="21"/>
      <c r="J32" s="31"/>
      <c r="K32" s="31"/>
      <c r="L32" s="31"/>
      <c r="M32" s="31"/>
      <c r="N32" s="31"/>
      <c r="O32" s="31"/>
      <c r="P32" s="31"/>
      <c r="Q32" s="21"/>
      <c r="R32" s="21"/>
      <c r="S32" s="21"/>
      <c r="T32" s="21"/>
      <c r="U32" s="21"/>
    </row>
    <row r="33" spans="2:21" x14ac:dyDescent="0.25">
      <c r="B33" s="21"/>
      <c r="C33" s="21"/>
      <c r="D33" s="21"/>
      <c r="E33" s="21"/>
      <c r="F33" s="21"/>
      <c r="G33" s="21"/>
      <c r="H33" s="21"/>
      <c r="I33" s="21"/>
      <c r="J33" s="31"/>
      <c r="K33" s="31"/>
      <c r="L33" s="31"/>
      <c r="M33" s="31"/>
      <c r="N33" s="31"/>
      <c r="O33" s="31"/>
      <c r="P33" s="31"/>
      <c r="Q33" s="21"/>
      <c r="R33" s="21"/>
      <c r="S33" s="21"/>
      <c r="T33" s="21"/>
      <c r="U33" s="21"/>
    </row>
    <row r="34" spans="2:21" x14ac:dyDescent="0.25">
      <c r="B34" s="85" t="s">
        <v>104</v>
      </c>
      <c r="C34" s="82"/>
      <c r="D34" s="82"/>
      <c r="E34" s="82"/>
      <c r="F34" s="82"/>
      <c r="G34" s="82"/>
      <c r="H34" s="82"/>
      <c r="I34" s="31"/>
      <c r="J34" s="31"/>
      <c r="K34" s="31"/>
      <c r="L34" s="31"/>
      <c r="M34" s="31"/>
      <c r="N34" s="31"/>
      <c r="O34" s="31"/>
      <c r="P34" s="21"/>
      <c r="Q34" s="21"/>
      <c r="R34" s="21"/>
      <c r="S34" s="21"/>
      <c r="T34" s="21"/>
      <c r="U34" s="21"/>
    </row>
    <row r="35" spans="2:21" ht="15" customHeight="1" x14ac:dyDescent="0.25">
      <c r="B35" s="85" t="s">
        <v>73</v>
      </c>
      <c r="C35" s="83"/>
      <c r="D35" s="83"/>
      <c r="E35" s="83"/>
      <c r="F35" s="83"/>
      <c r="G35" s="83"/>
      <c r="H35" s="84"/>
      <c r="I35" s="31"/>
      <c r="J35" s="31"/>
      <c r="K35" s="31"/>
      <c r="L35" s="31"/>
      <c r="M35" s="31"/>
      <c r="N35" s="31"/>
      <c r="O35" s="31"/>
      <c r="P35" s="21"/>
      <c r="Q35" s="21"/>
      <c r="R35" s="21"/>
      <c r="S35" s="21"/>
      <c r="T35" s="21"/>
      <c r="U35" s="21"/>
    </row>
    <row r="36" spans="2:21" x14ac:dyDescent="0.25">
      <c r="B36" s="58" t="s">
        <v>74</v>
      </c>
      <c r="C36" s="21"/>
      <c r="D36" s="21"/>
      <c r="E36" s="21"/>
      <c r="F36" s="21"/>
      <c r="G36" s="21"/>
      <c r="H36" s="37"/>
      <c r="I36" s="31"/>
      <c r="J36" s="31"/>
      <c r="K36" s="31"/>
      <c r="L36" s="31"/>
      <c r="M36" s="31"/>
      <c r="N36" s="31"/>
      <c r="O36" s="31"/>
      <c r="P36" s="21"/>
      <c r="Q36" s="21"/>
      <c r="R36" s="21"/>
      <c r="S36" s="21"/>
      <c r="T36" s="21"/>
      <c r="U36" s="21"/>
    </row>
    <row r="37" spans="2:21" ht="23.25" customHeight="1" x14ac:dyDescent="0.25">
      <c r="B37" s="21"/>
      <c r="C37" s="21"/>
      <c r="D37" s="21"/>
      <c r="E37" s="21"/>
      <c r="F37" s="21"/>
      <c r="G37" s="21"/>
      <c r="H37" s="36"/>
      <c r="I37" s="31"/>
      <c r="J37" s="31"/>
      <c r="K37" s="31"/>
      <c r="L37" s="31"/>
      <c r="M37" s="31"/>
      <c r="N37" s="31"/>
      <c r="O37" s="31"/>
      <c r="P37" s="21"/>
      <c r="Q37" s="21"/>
      <c r="R37" s="21"/>
      <c r="S37" s="21"/>
      <c r="T37" s="21"/>
      <c r="U37" s="21"/>
    </row>
    <row r="38" spans="2:21" x14ac:dyDescent="0.25">
      <c r="H38" s="7"/>
      <c r="I38" s="2"/>
      <c r="J38" s="2"/>
      <c r="K38" s="2"/>
      <c r="L38" s="2"/>
      <c r="M38" s="2"/>
      <c r="N38" s="2"/>
      <c r="O38" s="2"/>
    </row>
    <row r="39" spans="2:21" x14ac:dyDescent="0.25">
      <c r="I39" s="11"/>
      <c r="J39" s="2"/>
      <c r="K39" s="2"/>
      <c r="L39" s="2"/>
      <c r="M39" s="2"/>
      <c r="N39" s="2"/>
      <c r="O39" s="2"/>
      <c r="P39" s="2"/>
    </row>
    <row r="40" spans="2:21" ht="24" customHeight="1" x14ac:dyDescent="0.25">
      <c r="H40" s="18"/>
      <c r="I40" s="2"/>
      <c r="J40" s="2"/>
      <c r="K40" s="2"/>
      <c r="L40" s="2"/>
      <c r="M40" s="2"/>
      <c r="N40" s="2"/>
      <c r="O40" s="2"/>
      <c r="P40" s="2"/>
    </row>
    <row r="41" spans="2:21" x14ac:dyDescent="0.25">
      <c r="H41" s="10"/>
      <c r="J41" s="2"/>
      <c r="K41" s="2"/>
      <c r="L41" s="2"/>
      <c r="M41" s="2"/>
      <c r="N41" s="2"/>
      <c r="O41" s="2"/>
      <c r="P41" s="2"/>
    </row>
    <row r="42" spans="2:21" x14ac:dyDescent="0.25">
      <c r="J42" s="2"/>
      <c r="K42" s="2"/>
      <c r="L42" s="2"/>
      <c r="M42" s="2"/>
      <c r="N42" s="2"/>
      <c r="O42" s="2"/>
      <c r="P42" s="2"/>
    </row>
    <row r="43" spans="2:21" x14ac:dyDescent="0.25">
      <c r="J43" s="2"/>
      <c r="K43" s="2"/>
      <c r="L43" s="2"/>
      <c r="M43" s="2"/>
      <c r="N43" s="2"/>
      <c r="O43" s="2"/>
      <c r="P43" s="2"/>
    </row>
    <row r="44" spans="2:21" x14ac:dyDescent="0.25">
      <c r="J44" s="2"/>
      <c r="K44" s="2"/>
      <c r="L44" s="2"/>
      <c r="M44" s="2"/>
      <c r="N44" s="2"/>
      <c r="O44" s="2"/>
      <c r="P44" s="2"/>
    </row>
    <row r="45" spans="2:21" x14ac:dyDescent="0.25">
      <c r="J45" s="2"/>
      <c r="K45" s="2"/>
      <c r="L45" s="2"/>
      <c r="M45" s="2"/>
      <c r="N45" s="2"/>
      <c r="O45" s="2"/>
      <c r="P45" s="2"/>
    </row>
  </sheetData>
  <sheetProtection algorithmName="SHA-512" hashValue="kTkkPUYO8Ct3sNbE3W7dNwdDH8EoU6hXLRXe4dG3hdgLbSX7ucj4482Yqy4wi7h/kndH/jnGX45rVdB+7W35+g==" saltValue="L9AckpN5FtZv1Gr1I5DdY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showGridLines="0" zoomScaleNormal="100" workbookViewId="0">
      <selection activeCell="G8" sqref="G8"/>
    </sheetView>
  </sheetViews>
  <sheetFormatPr baseColWidth="10" defaultColWidth="11.42578125" defaultRowHeight="15" x14ac:dyDescent="0.25"/>
  <cols>
    <col min="1" max="1" width="7.7109375" style="13" customWidth="1"/>
    <col min="2" max="2" width="52.140625" style="1" customWidth="1"/>
    <col min="3" max="7" width="9.85546875" style="1" customWidth="1"/>
    <col min="8" max="8" width="11.42578125" style="1"/>
    <col min="9" max="9" width="12.85546875" style="6" customWidth="1"/>
    <col min="10" max="10" width="12.42578125" style="6" bestFit="1" customWidth="1"/>
    <col min="11" max="11" width="9.42578125" style="6" bestFit="1" customWidth="1"/>
    <col min="12" max="12" width="8.85546875" style="6" bestFit="1" customWidth="1"/>
    <col min="13" max="13" width="9.28515625" style="6" bestFit="1" customWidth="1"/>
    <col min="14" max="14" width="8" style="6" customWidth="1"/>
    <col min="15" max="15" width="16.140625" style="1" customWidth="1"/>
    <col min="16" max="16" width="4.85546875" style="1" bestFit="1" customWidth="1"/>
    <col min="17" max="17" width="12.42578125" style="1" bestFit="1" customWidth="1"/>
    <col min="18" max="18" width="9.42578125" style="1" bestFit="1" customWidth="1"/>
    <col min="19" max="19" width="8.85546875" style="1" bestFit="1" customWidth="1"/>
    <col min="20" max="20" width="9.28515625" style="1" bestFit="1" customWidth="1"/>
    <col min="21" max="21" width="5" style="12" bestFit="1" customWidth="1"/>
    <col min="22" max="16384" width="11.42578125" style="1"/>
  </cols>
  <sheetData>
    <row r="1" spans="2:21" ht="17.25" x14ac:dyDescent="0.25">
      <c r="B1" s="81" t="s">
        <v>85</v>
      </c>
      <c r="C1" s="21"/>
      <c r="D1" s="21"/>
      <c r="E1" s="21"/>
      <c r="F1" s="21"/>
      <c r="G1" s="21"/>
      <c r="H1" s="21"/>
      <c r="I1" s="40"/>
      <c r="J1" s="40"/>
      <c r="K1" s="40"/>
      <c r="L1" s="40"/>
      <c r="M1" s="40"/>
      <c r="N1" s="40"/>
      <c r="O1" s="21"/>
      <c r="P1" s="21"/>
      <c r="Q1" s="21"/>
      <c r="R1" s="21"/>
      <c r="S1" s="21"/>
      <c r="T1" s="21"/>
    </row>
    <row r="2" spans="2:21" s="13" customFormat="1" x14ac:dyDescent="0.25">
      <c r="B2" s="21"/>
      <c r="C2" s="21"/>
      <c r="D2" s="21"/>
      <c r="E2" s="21"/>
      <c r="F2" s="21"/>
      <c r="G2" s="21"/>
      <c r="H2" s="21"/>
      <c r="I2" s="40"/>
      <c r="J2" s="40"/>
      <c r="K2" s="40"/>
      <c r="L2" s="40"/>
      <c r="M2" s="40"/>
      <c r="N2" s="40"/>
      <c r="O2" s="21"/>
      <c r="P2" s="21"/>
      <c r="Q2" s="21"/>
      <c r="R2" s="21"/>
      <c r="S2" s="21"/>
      <c r="T2" s="21"/>
      <c r="U2" s="12"/>
    </row>
    <row r="3" spans="2:21" ht="24" x14ac:dyDescent="0.25">
      <c r="B3" s="69" t="s">
        <v>1</v>
      </c>
      <c r="C3" s="70" t="s">
        <v>55</v>
      </c>
      <c r="D3" s="69" t="s">
        <v>56</v>
      </c>
      <c r="E3" s="69" t="s">
        <v>57</v>
      </c>
      <c r="F3" s="69" t="s">
        <v>58</v>
      </c>
      <c r="G3" s="69" t="s">
        <v>52</v>
      </c>
      <c r="H3" s="40"/>
      <c r="I3" s="40"/>
      <c r="J3" s="40"/>
      <c r="K3" s="40"/>
      <c r="L3" s="40"/>
      <c r="M3" s="40"/>
      <c r="N3" s="31"/>
      <c r="O3" s="31"/>
      <c r="P3" s="31"/>
      <c r="Q3" s="21"/>
      <c r="R3" s="21"/>
      <c r="S3" s="21"/>
      <c r="T3" s="41"/>
      <c r="U3" s="1"/>
    </row>
    <row r="4" spans="2:21" ht="20.100000000000001" customHeight="1" x14ac:dyDescent="0.25">
      <c r="B4" s="71" t="s">
        <v>2</v>
      </c>
      <c r="C4" s="94">
        <v>2</v>
      </c>
      <c r="D4" s="94">
        <v>114</v>
      </c>
      <c r="E4" s="94">
        <v>2245</v>
      </c>
      <c r="F4" s="94">
        <v>2912</v>
      </c>
      <c r="G4" s="94">
        <v>5273</v>
      </c>
      <c r="H4" s="40"/>
      <c r="I4" s="40"/>
      <c r="J4" s="40"/>
      <c r="K4" s="40"/>
      <c r="L4" s="40"/>
      <c r="M4" s="40"/>
      <c r="N4" s="31"/>
      <c r="O4" s="31"/>
      <c r="P4" s="31"/>
      <c r="Q4" s="21"/>
      <c r="R4" s="21"/>
      <c r="S4" s="21"/>
      <c r="T4" s="41"/>
      <c r="U4" s="1"/>
    </row>
    <row r="5" spans="2:21" ht="20.100000000000001" customHeight="1" x14ac:dyDescent="0.25">
      <c r="B5" s="71" t="s">
        <v>3</v>
      </c>
      <c r="C5" s="94">
        <v>0</v>
      </c>
      <c r="D5" s="94">
        <v>90</v>
      </c>
      <c r="E5" s="94">
        <v>1217</v>
      </c>
      <c r="F5" s="94">
        <v>3966</v>
      </c>
      <c r="G5" s="94">
        <v>5273</v>
      </c>
      <c r="H5" s="40"/>
      <c r="I5" s="40"/>
      <c r="J5" s="40"/>
      <c r="K5" s="40"/>
      <c r="L5" s="40"/>
      <c r="M5" s="40"/>
      <c r="N5" s="31"/>
      <c r="O5" s="31"/>
      <c r="P5" s="31"/>
      <c r="Q5" s="21"/>
      <c r="R5" s="21"/>
      <c r="S5" s="21"/>
      <c r="T5" s="41"/>
      <c r="U5" s="1"/>
    </row>
    <row r="6" spans="2:21" ht="20.100000000000001" customHeight="1" x14ac:dyDescent="0.25">
      <c r="B6" s="71" t="s">
        <v>4</v>
      </c>
      <c r="C6" s="94">
        <v>152</v>
      </c>
      <c r="D6" s="94">
        <v>1222</v>
      </c>
      <c r="E6" s="94">
        <v>2490</v>
      </c>
      <c r="F6" s="94">
        <v>1409</v>
      </c>
      <c r="G6" s="94">
        <v>5273</v>
      </c>
      <c r="H6" s="40"/>
      <c r="I6" s="40"/>
      <c r="J6" s="40"/>
      <c r="K6" s="40"/>
      <c r="L6" s="40"/>
      <c r="M6" s="40"/>
      <c r="N6" s="31"/>
      <c r="O6" s="31"/>
      <c r="P6" s="31"/>
      <c r="Q6" s="21"/>
      <c r="R6" s="21"/>
      <c r="S6" s="21"/>
      <c r="T6" s="41"/>
      <c r="U6" s="1"/>
    </row>
    <row r="7" spans="2:21" ht="20.100000000000001" customHeight="1" x14ac:dyDescent="0.25">
      <c r="B7" s="71" t="s">
        <v>5</v>
      </c>
      <c r="C7" s="94">
        <v>15</v>
      </c>
      <c r="D7" s="94">
        <v>903</v>
      </c>
      <c r="E7" s="94">
        <v>2676</v>
      </c>
      <c r="F7" s="94">
        <v>1679</v>
      </c>
      <c r="G7" s="94">
        <v>5273</v>
      </c>
      <c r="H7" s="40"/>
      <c r="I7" s="40"/>
      <c r="J7" s="40"/>
      <c r="K7" s="40"/>
      <c r="L7" s="40"/>
      <c r="M7" s="40"/>
      <c r="N7" s="31"/>
      <c r="O7" s="31"/>
      <c r="P7" s="31"/>
      <c r="Q7" s="21"/>
      <c r="R7" s="21"/>
      <c r="S7" s="21"/>
      <c r="T7" s="41"/>
      <c r="U7" s="1"/>
    </row>
    <row r="8" spans="2:21" ht="20.100000000000001" customHeight="1" x14ac:dyDescent="0.25">
      <c r="B8" s="71" t="s">
        <v>6</v>
      </c>
      <c r="C8" s="94">
        <v>0</v>
      </c>
      <c r="D8" s="94">
        <v>68</v>
      </c>
      <c r="E8" s="94">
        <v>1220</v>
      </c>
      <c r="F8" s="94">
        <v>3985</v>
      </c>
      <c r="G8" s="94">
        <v>5273</v>
      </c>
      <c r="H8" s="40"/>
      <c r="I8" s="40"/>
      <c r="J8" s="40"/>
      <c r="K8" s="40"/>
      <c r="L8" s="40"/>
      <c r="M8" s="40"/>
      <c r="N8" s="31"/>
      <c r="O8" s="31"/>
      <c r="P8" s="31"/>
      <c r="Q8" s="21"/>
      <c r="R8" s="21"/>
      <c r="S8" s="21"/>
      <c r="T8" s="41"/>
      <c r="U8" s="1"/>
    </row>
    <row r="9" spans="2:21" ht="20.100000000000001" customHeight="1" x14ac:dyDescent="0.25">
      <c r="B9" s="71" t="s">
        <v>7</v>
      </c>
      <c r="C9" s="94">
        <v>2</v>
      </c>
      <c r="D9" s="94">
        <v>178</v>
      </c>
      <c r="E9" s="94">
        <v>1724</v>
      </c>
      <c r="F9" s="94">
        <v>3369</v>
      </c>
      <c r="G9" s="94">
        <v>5273</v>
      </c>
      <c r="H9" s="40"/>
      <c r="I9" s="40"/>
      <c r="J9" s="40"/>
      <c r="K9" s="40"/>
      <c r="L9" s="40"/>
      <c r="M9" s="40"/>
      <c r="N9" s="31"/>
      <c r="O9" s="31"/>
      <c r="P9" s="31"/>
      <c r="Q9" s="21"/>
      <c r="R9" s="21"/>
      <c r="S9" s="21"/>
      <c r="T9" s="41"/>
      <c r="U9" s="1"/>
    </row>
    <row r="10" spans="2:21" s="13" customFormat="1" x14ac:dyDescent="0.25">
      <c r="B10" s="86"/>
      <c r="C10" s="87"/>
      <c r="D10" s="87"/>
      <c r="E10" s="87"/>
      <c r="F10" s="87"/>
      <c r="G10" s="87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2:21" x14ac:dyDescent="0.25">
      <c r="B11" s="21"/>
      <c r="C11" s="21"/>
      <c r="D11" s="21"/>
      <c r="E11" s="21"/>
      <c r="F11" s="21"/>
      <c r="G11" s="2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2:21" x14ac:dyDescent="0.25">
      <c r="B12" s="21"/>
      <c r="C12" s="21"/>
      <c r="D12" s="21"/>
      <c r="E12" s="21"/>
      <c r="F12" s="21"/>
      <c r="G12" s="21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2:21" ht="15" customHeight="1" x14ac:dyDescent="0.25">
      <c r="B13" s="21"/>
      <c r="C13" s="21"/>
      <c r="D13" s="21"/>
      <c r="E13" s="21"/>
      <c r="F13" s="21"/>
      <c r="G13" s="21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2:21" x14ac:dyDescent="0.25">
      <c r="B14" s="21"/>
      <c r="C14" s="21"/>
      <c r="D14" s="21"/>
      <c r="E14" s="21"/>
      <c r="F14" s="21"/>
      <c r="G14" s="21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2:21" ht="15" customHeight="1" x14ac:dyDescent="0.25">
      <c r="B15" s="21"/>
      <c r="C15" s="21"/>
      <c r="D15" s="21"/>
      <c r="E15" s="21"/>
      <c r="F15" s="21"/>
      <c r="G15" s="21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2:21" x14ac:dyDescent="0.25">
      <c r="B16" s="21"/>
      <c r="C16" s="21"/>
      <c r="D16" s="21"/>
      <c r="E16" s="21"/>
      <c r="F16" s="21"/>
      <c r="G16" s="21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2:21" x14ac:dyDescent="0.25">
      <c r="B17" s="21"/>
      <c r="C17" s="21"/>
      <c r="D17" s="21"/>
      <c r="E17" s="21"/>
      <c r="F17" s="21"/>
      <c r="G17" s="21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2:21" x14ac:dyDescent="0.25">
      <c r="B18" s="21"/>
      <c r="C18" s="21"/>
      <c r="D18" s="21"/>
      <c r="E18" s="21"/>
      <c r="F18" s="21"/>
      <c r="G18" s="21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2:21" ht="15" customHeight="1" x14ac:dyDescent="0.25">
      <c r="B19" s="21"/>
      <c r="C19" s="21"/>
      <c r="D19" s="21"/>
      <c r="E19" s="21"/>
      <c r="F19" s="21"/>
      <c r="G19" s="21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2:21" x14ac:dyDescent="0.25">
      <c r="B20" s="21"/>
      <c r="C20" s="21"/>
      <c r="D20" s="21"/>
      <c r="E20" s="21"/>
      <c r="F20" s="21"/>
      <c r="G20" s="21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2:21" ht="15" customHeight="1" x14ac:dyDescent="0.25">
      <c r="B21" s="21"/>
      <c r="C21" s="21"/>
      <c r="D21" s="21"/>
      <c r="E21" s="21"/>
      <c r="F21" s="21"/>
      <c r="G21" s="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x14ac:dyDescent="0.25">
      <c r="B22" s="21"/>
      <c r="C22" s="21"/>
      <c r="D22" s="21"/>
      <c r="E22" s="21"/>
      <c r="F22" s="21"/>
      <c r="G22" s="21"/>
      <c r="H22" s="21"/>
      <c r="I22" s="40"/>
      <c r="J22" s="40"/>
      <c r="K22" s="40"/>
      <c r="L22" s="40"/>
      <c r="M22" s="40"/>
      <c r="N22" s="40"/>
      <c r="O22" s="31"/>
      <c r="P22" s="31"/>
      <c r="Q22" s="31"/>
      <c r="R22" s="21"/>
      <c r="S22" s="21"/>
      <c r="T22" s="21"/>
    </row>
    <row r="23" spans="2:21" x14ac:dyDescent="0.25">
      <c r="B23" s="21"/>
      <c r="C23" s="21"/>
      <c r="D23" s="21"/>
      <c r="E23" s="21"/>
      <c r="F23" s="21"/>
      <c r="G23" s="21"/>
      <c r="H23" s="21"/>
      <c r="I23" s="40"/>
      <c r="J23" s="40"/>
      <c r="K23" s="40"/>
      <c r="L23" s="40"/>
      <c r="M23" s="40"/>
      <c r="N23" s="40"/>
      <c r="O23" s="31"/>
      <c r="P23" s="31"/>
      <c r="Q23" s="31"/>
      <c r="R23" s="21"/>
      <c r="S23" s="21"/>
      <c r="T23" s="21"/>
    </row>
    <row r="24" spans="2:21" x14ac:dyDescent="0.25">
      <c r="B24" s="21"/>
      <c r="C24" s="21"/>
      <c r="D24" s="21"/>
      <c r="E24" s="21"/>
      <c r="F24" s="21"/>
      <c r="G24" s="21"/>
      <c r="H24" s="21"/>
      <c r="I24" s="40"/>
      <c r="J24" s="40"/>
      <c r="K24" s="40"/>
      <c r="L24" s="40"/>
      <c r="M24" s="40"/>
      <c r="N24" s="40"/>
      <c r="O24" s="31"/>
      <c r="P24" s="31"/>
      <c r="Q24" s="31"/>
      <c r="R24" s="21"/>
      <c r="S24" s="21"/>
      <c r="T24" s="21"/>
    </row>
    <row r="25" spans="2:21" x14ac:dyDescent="0.25">
      <c r="B25" s="21"/>
      <c r="C25" s="21"/>
      <c r="D25" s="21"/>
      <c r="E25" s="21"/>
      <c r="F25" s="21"/>
      <c r="G25" s="21"/>
      <c r="H25" s="21"/>
      <c r="I25" s="40"/>
      <c r="J25" s="40"/>
      <c r="K25" s="40"/>
      <c r="L25" s="40"/>
      <c r="M25" s="40"/>
      <c r="N25" s="40"/>
      <c r="O25" s="31"/>
      <c r="P25" s="31"/>
      <c r="Q25" s="31"/>
      <c r="R25" s="21"/>
      <c r="S25" s="21"/>
      <c r="T25" s="21"/>
    </row>
    <row r="26" spans="2:21" x14ac:dyDescent="0.25">
      <c r="B26" s="21"/>
      <c r="C26" s="21"/>
      <c r="D26" s="21"/>
      <c r="E26" s="21"/>
      <c r="F26" s="21"/>
      <c r="G26" s="21"/>
      <c r="H26" s="21"/>
      <c r="I26" s="40"/>
      <c r="J26" s="40"/>
      <c r="K26" s="40"/>
      <c r="L26" s="40"/>
      <c r="M26" s="40"/>
      <c r="N26" s="40"/>
      <c r="O26" s="31"/>
      <c r="P26" s="31"/>
      <c r="Q26" s="31"/>
      <c r="R26" s="21"/>
      <c r="S26" s="21"/>
      <c r="T26" s="21"/>
    </row>
    <row r="27" spans="2:21" ht="56.25" customHeight="1" x14ac:dyDescent="0.25">
      <c r="B27" s="21"/>
      <c r="C27" s="21"/>
      <c r="D27" s="21"/>
      <c r="E27" s="21"/>
      <c r="F27" s="21"/>
      <c r="G27" s="21"/>
      <c r="H27" s="21"/>
      <c r="I27" s="40"/>
      <c r="J27" s="40"/>
      <c r="K27" s="40"/>
      <c r="L27" s="40"/>
      <c r="M27" s="40"/>
      <c r="N27" s="40"/>
      <c r="O27" s="31"/>
      <c r="P27" s="31"/>
      <c r="Q27" s="31"/>
      <c r="R27" s="21"/>
      <c r="S27" s="21"/>
      <c r="T27" s="21"/>
    </row>
    <row r="28" spans="2:21" x14ac:dyDescent="0.25">
      <c r="B28" s="21"/>
      <c r="C28" s="21"/>
      <c r="D28" s="21"/>
      <c r="E28" s="21"/>
      <c r="F28" s="21"/>
      <c r="G28" s="21"/>
      <c r="H28" s="21"/>
      <c r="I28" s="40"/>
      <c r="J28" s="40"/>
      <c r="K28" s="40"/>
      <c r="L28" s="40"/>
      <c r="M28" s="40"/>
      <c r="N28" s="40"/>
      <c r="O28" s="31"/>
      <c r="P28" s="31"/>
      <c r="Q28" s="31"/>
      <c r="R28" s="21"/>
      <c r="S28" s="21"/>
      <c r="T28" s="21"/>
    </row>
    <row r="29" spans="2:21" ht="23.25" customHeight="1" x14ac:dyDescent="0.25">
      <c r="B29" s="124" t="s">
        <v>104</v>
      </c>
      <c r="C29" s="124"/>
      <c r="D29" s="124"/>
      <c r="E29" s="124"/>
      <c r="F29" s="124"/>
      <c r="G29" s="124"/>
      <c r="H29" s="21"/>
      <c r="I29" s="42"/>
      <c r="J29" s="42"/>
      <c r="K29" s="42"/>
      <c r="L29" s="42"/>
      <c r="M29" s="42"/>
      <c r="N29" s="42"/>
      <c r="O29" s="31"/>
      <c r="P29" s="31"/>
      <c r="Q29" s="31"/>
      <c r="R29" s="21"/>
      <c r="S29" s="21"/>
      <c r="T29" s="21"/>
    </row>
    <row r="30" spans="2:21" x14ac:dyDescent="0.25">
      <c r="B30" s="85" t="s">
        <v>73</v>
      </c>
      <c r="C30" s="83"/>
      <c r="D30" s="83"/>
      <c r="E30" s="83"/>
      <c r="F30" s="83"/>
      <c r="G30" s="83"/>
      <c r="H30" s="21"/>
      <c r="I30" s="42"/>
      <c r="J30" s="42"/>
      <c r="K30" s="42"/>
      <c r="L30" s="42"/>
      <c r="M30" s="42"/>
      <c r="N30" s="42"/>
      <c r="O30" s="31"/>
      <c r="P30" s="31"/>
      <c r="Q30" s="31"/>
      <c r="R30" s="21"/>
      <c r="S30" s="21"/>
      <c r="T30" s="21"/>
    </row>
    <row r="31" spans="2:21" x14ac:dyDescent="0.25">
      <c r="B31" s="58" t="s">
        <v>74</v>
      </c>
      <c r="C31" s="21"/>
      <c r="D31" s="21"/>
      <c r="E31" s="21"/>
      <c r="F31" s="21"/>
      <c r="G31" s="21"/>
      <c r="H31" s="21"/>
      <c r="I31" s="42"/>
      <c r="J31" s="42"/>
      <c r="K31" s="42"/>
      <c r="L31" s="42"/>
      <c r="M31" s="42"/>
      <c r="N31" s="42"/>
      <c r="O31" s="31"/>
      <c r="P31" s="31"/>
      <c r="Q31" s="31"/>
      <c r="R31" s="21"/>
      <c r="S31" s="21"/>
      <c r="T31" s="21"/>
    </row>
    <row r="32" spans="2:21" x14ac:dyDescent="0.25">
      <c r="B32" s="21"/>
      <c r="C32" s="21"/>
      <c r="D32" s="21"/>
      <c r="E32" s="21"/>
      <c r="F32" s="21"/>
      <c r="G32" s="21"/>
      <c r="H32" s="21"/>
      <c r="I32" s="42"/>
      <c r="J32" s="42"/>
      <c r="K32" s="42"/>
      <c r="L32" s="42"/>
      <c r="M32" s="42"/>
      <c r="N32" s="42"/>
      <c r="O32" s="31"/>
      <c r="P32" s="31"/>
      <c r="Q32" s="31"/>
      <c r="R32" s="21"/>
      <c r="S32" s="21"/>
      <c r="T32" s="21"/>
    </row>
    <row r="33" spans="2:20" x14ac:dyDescent="0.25">
      <c r="B33" s="85"/>
      <c r="C33" s="21"/>
      <c r="D33" s="21"/>
      <c r="E33" s="21"/>
      <c r="F33" s="21"/>
      <c r="G33" s="21"/>
      <c r="H33" s="21"/>
      <c r="I33" s="42"/>
      <c r="J33" s="42"/>
      <c r="K33" s="42"/>
      <c r="L33" s="42"/>
      <c r="M33" s="42"/>
      <c r="N33" s="42"/>
      <c r="O33" s="31"/>
      <c r="P33" s="31"/>
      <c r="Q33" s="31"/>
      <c r="R33" s="21"/>
      <c r="S33" s="21"/>
      <c r="T33" s="21"/>
    </row>
    <row r="34" spans="2:20" x14ac:dyDescent="0.25">
      <c r="B34" s="21"/>
      <c r="C34" s="21"/>
      <c r="D34" s="21"/>
      <c r="E34" s="21"/>
      <c r="F34" s="21"/>
      <c r="G34" s="21"/>
      <c r="H34" s="21"/>
      <c r="I34" s="42"/>
      <c r="J34" s="42"/>
      <c r="K34" s="42"/>
      <c r="L34" s="42"/>
      <c r="M34" s="42"/>
      <c r="N34" s="42"/>
      <c r="O34" s="31"/>
      <c r="P34" s="31"/>
      <c r="Q34" s="31"/>
      <c r="R34" s="21"/>
      <c r="S34" s="21"/>
      <c r="T34" s="21"/>
    </row>
    <row r="35" spans="2:20" x14ac:dyDescent="0.25">
      <c r="I35" s="5"/>
      <c r="J35" s="5"/>
      <c r="K35" s="5"/>
      <c r="L35" s="5"/>
      <c r="M35" s="5"/>
      <c r="N35" s="5"/>
      <c r="O35" s="2"/>
      <c r="P35" s="2"/>
      <c r="Q35" s="2"/>
    </row>
    <row r="36" spans="2:20" x14ac:dyDescent="0.25">
      <c r="I36" s="5"/>
      <c r="J36" s="5"/>
      <c r="K36" s="5"/>
      <c r="L36" s="5"/>
      <c r="M36" s="5"/>
      <c r="N36" s="5"/>
      <c r="O36" s="2"/>
      <c r="P36" s="2"/>
      <c r="Q36" s="2"/>
    </row>
    <row r="37" spans="2:20" x14ac:dyDescent="0.25">
      <c r="I37" s="5"/>
      <c r="J37" s="5"/>
      <c r="K37" s="5"/>
      <c r="L37" s="5"/>
      <c r="M37" s="5"/>
      <c r="N37" s="5"/>
      <c r="O37" s="2"/>
      <c r="P37" s="2"/>
      <c r="Q37" s="2"/>
    </row>
    <row r="38" spans="2:20" x14ac:dyDescent="0.25">
      <c r="O38" s="2"/>
      <c r="P38" s="2"/>
      <c r="Q38" s="2"/>
    </row>
    <row r="39" spans="2:20" x14ac:dyDescent="0.25">
      <c r="O39" s="2"/>
      <c r="P39" s="2"/>
      <c r="Q39" s="2"/>
    </row>
  </sheetData>
  <sheetProtection algorithmName="SHA-512" hashValue="EVas+h0XFbdQWLrwsi3UD0vGgASA7JoNE6NnOP4B+eASbax4JWgnNw1FnUDuWaOOG7PbYWTkVPcCDfP/mLDyXg==" saltValue="WbC90QRGx2Dh99XEY9Fvzg==" spinCount="100000" sheet="1" objects="1" scenarios="1"/>
  <mergeCells count="1">
    <mergeCell ref="B29:G2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1"/>
  <sheetViews>
    <sheetView showGridLines="0" workbookViewId="0">
      <selection activeCell="B14" sqref="B14:B15"/>
    </sheetView>
  </sheetViews>
  <sheetFormatPr baseColWidth="10" defaultColWidth="11.42578125" defaultRowHeight="15" x14ac:dyDescent="0.25"/>
  <cols>
    <col min="1" max="1" width="7.7109375" style="13" customWidth="1"/>
    <col min="2" max="2" width="51.7109375" style="13" customWidth="1"/>
    <col min="3" max="3" width="9.28515625" style="13" customWidth="1"/>
    <col min="4" max="4" width="9.42578125" style="13" customWidth="1"/>
    <col min="5" max="5" width="8.42578125" style="13" bestFit="1" customWidth="1"/>
    <col min="6" max="6" width="8" style="13" bestFit="1" customWidth="1"/>
    <col min="7" max="7" width="8.42578125" style="13" bestFit="1" customWidth="1"/>
    <col min="8" max="8" width="8.140625" style="13" customWidth="1"/>
    <col min="9" max="10" width="11.42578125" style="13"/>
    <col min="11" max="11" width="23.42578125" style="13" customWidth="1"/>
    <col min="12" max="12" width="7.85546875" style="13" customWidth="1"/>
    <col min="13" max="13" width="13.42578125" style="13" bestFit="1" customWidth="1"/>
    <col min="14" max="14" width="10.28515625" style="13" bestFit="1" customWidth="1"/>
    <col min="15" max="15" width="9.7109375" style="13" bestFit="1" customWidth="1"/>
    <col min="16" max="16" width="10.140625" style="13" bestFit="1" customWidth="1"/>
    <col min="17" max="17" width="8" style="13" customWidth="1"/>
    <col min="18" max="18" width="4.85546875" style="13" bestFit="1" customWidth="1"/>
    <col min="19" max="19" width="6.7109375" style="13" bestFit="1" customWidth="1"/>
    <col min="20" max="20" width="13.42578125" style="13" bestFit="1" customWidth="1"/>
    <col min="21" max="23" width="11.42578125" style="13"/>
    <col min="24" max="24" width="5.85546875" style="13" bestFit="1" customWidth="1"/>
    <col min="25" max="16384" width="11.42578125" style="13"/>
  </cols>
  <sheetData>
    <row r="1" spans="2:25" ht="17.25" x14ac:dyDescent="0.25">
      <c r="B1" s="81" t="s">
        <v>88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2:25" x14ac:dyDescent="0.25">
      <c r="B2" s="88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2:25" ht="30" customHeight="1" x14ac:dyDescent="0.25">
      <c r="B3" s="69" t="s">
        <v>1</v>
      </c>
      <c r="C3" s="69" t="s">
        <v>51</v>
      </c>
      <c r="D3" s="70" t="s">
        <v>55</v>
      </c>
      <c r="E3" s="69" t="s">
        <v>56</v>
      </c>
      <c r="F3" s="69" t="s">
        <v>57</v>
      </c>
      <c r="G3" s="69" t="s">
        <v>58</v>
      </c>
      <c r="H3" s="69" t="s">
        <v>52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2:25" ht="15" customHeight="1" x14ac:dyDescent="0.25">
      <c r="B4" s="125" t="s">
        <v>2</v>
      </c>
      <c r="C4" s="73" t="s">
        <v>15</v>
      </c>
      <c r="D4" s="90">
        <v>2</v>
      </c>
      <c r="E4" s="90">
        <v>95</v>
      </c>
      <c r="F4" s="90">
        <v>1858</v>
      </c>
      <c r="G4" s="90">
        <v>2543</v>
      </c>
      <c r="H4" s="90">
        <f>SUM(D4:G4)</f>
        <v>4498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2:25" ht="15" customHeight="1" x14ac:dyDescent="0.25">
      <c r="B5" s="125"/>
      <c r="C5" s="73" t="s">
        <v>16</v>
      </c>
      <c r="D5" s="90">
        <v>0</v>
      </c>
      <c r="E5" s="90">
        <v>19</v>
      </c>
      <c r="F5" s="90">
        <v>387</v>
      </c>
      <c r="G5" s="90">
        <v>369</v>
      </c>
      <c r="H5" s="90">
        <f t="shared" ref="H5:H15" si="0">SUM(D5:G5)</f>
        <v>775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2:25" ht="15" customHeight="1" x14ac:dyDescent="0.25">
      <c r="B6" s="125" t="s">
        <v>3</v>
      </c>
      <c r="C6" s="73" t="s">
        <v>15</v>
      </c>
      <c r="D6" s="90">
        <v>0</v>
      </c>
      <c r="E6" s="90">
        <v>73</v>
      </c>
      <c r="F6" s="90">
        <v>1010</v>
      </c>
      <c r="G6" s="90">
        <v>3415</v>
      </c>
      <c r="H6" s="90">
        <f t="shared" si="0"/>
        <v>4498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2:25" ht="15" customHeight="1" x14ac:dyDescent="0.25">
      <c r="B7" s="125"/>
      <c r="C7" s="73" t="s">
        <v>16</v>
      </c>
      <c r="D7" s="90">
        <v>0</v>
      </c>
      <c r="E7" s="90">
        <v>17</v>
      </c>
      <c r="F7" s="90">
        <v>207</v>
      </c>
      <c r="G7" s="90">
        <v>551</v>
      </c>
      <c r="H7" s="90">
        <f t="shared" si="0"/>
        <v>775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2:25" ht="15" customHeight="1" x14ac:dyDescent="0.25">
      <c r="B8" s="125" t="s">
        <v>4</v>
      </c>
      <c r="C8" s="73" t="s">
        <v>15</v>
      </c>
      <c r="D8" s="90">
        <v>110</v>
      </c>
      <c r="E8" s="90">
        <v>989</v>
      </c>
      <c r="F8" s="90">
        <v>2139</v>
      </c>
      <c r="G8" s="90">
        <v>1260</v>
      </c>
      <c r="H8" s="90">
        <f t="shared" si="0"/>
        <v>4498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2:25" ht="15" customHeight="1" x14ac:dyDescent="0.25">
      <c r="B9" s="125"/>
      <c r="C9" s="73" t="s">
        <v>16</v>
      </c>
      <c r="D9" s="90">
        <v>42</v>
      </c>
      <c r="E9" s="90">
        <v>233</v>
      </c>
      <c r="F9" s="90">
        <v>351</v>
      </c>
      <c r="G9" s="90">
        <v>149</v>
      </c>
      <c r="H9" s="90">
        <f t="shared" si="0"/>
        <v>775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2:25" ht="15" customHeight="1" x14ac:dyDescent="0.25">
      <c r="B10" s="125" t="s">
        <v>5</v>
      </c>
      <c r="C10" s="73" t="s">
        <v>15</v>
      </c>
      <c r="D10" s="90">
        <v>12</v>
      </c>
      <c r="E10" s="90">
        <v>708</v>
      </c>
      <c r="F10" s="90">
        <v>2275</v>
      </c>
      <c r="G10" s="90">
        <v>1503</v>
      </c>
      <c r="H10" s="90">
        <f t="shared" si="0"/>
        <v>4498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2:25" ht="15" customHeight="1" x14ac:dyDescent="0.25">
      <c r="B11" s="125"/>
      <c r="C11" s="73" t="s">
        <v>16</v>
      </c>
      <c r="D11" s="90">
        <v>3</v>
      </c>
      <c r="E11" s="90">
        <v>195</v>
      </c>
      <c r="F11" s="90">
        <v>401</v>
      </c>
      <c r="G11" s="90">
        <v>176</v>
      </c>
      <c r="H11" s="90">
        <f t="shared" si="0"/>
        <v>775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2:25" ht="15" customHeight="1" x14ac:dyDescent="0.25">
      <c r="B12" s="125" t="s">
        <v>6</v>
      </c>
      <c r="C12" s="73" t="s">
        <v>15</v>
      </c>
      <c r="D12" s="90">
        <v>0</v>
      </c>
      <c r="E12" s="90">
        <v>52</v>
      </c>
      <c r="F12" s="90">
        <v>1012</v>
      </c>
      <c r="G12" s="90">
        <v>3434</v>
      </c>
      <c r="H12" s="90">
        <f t="shared" si="0"/>
        <v>4498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2:25" ht="15" customHeight="1" x14ac:dyDescent="0.25">
      <c r="B13" s="125"/>
      <c r="C13" s="73" t="s">
        <v>16</v>
      </c>
      <c r="D13" s="90">
        <v>0</v>
      </c>
      <c r="E13" s="90">
        <v>16</v>
      </c>
      <c r="F13" s="90">
        <v>208</v>
      </c>
      <c r="G13" s="90">
        <v>551</v>
      </c>
      <c r="H13" s="90">
        <f t="shared" si="0"/>
        <v>775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2:25" ht="15" customHeight="1" x14ac:dyDescent="0.25">
      <c r="B14" s="125" t="s">
        <v>7</v>
      </c>
      <c r="C14" s="73" t="s">
        <v>15</v>
      </c>
      <c r="D14" s="90">
        <v>2</v>
      </c>
      <c r="E14" s="90">
        <v>148</v>
      </c>
      <c r="F14" s="90">
        <v>1445</v>
      </c>
      <c r="G14" s="90">
        <v>2903</v>
      </c>
      <c r="H14" s="90">
        <f t="shared" si="0"/>
        <v>4498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2:25" ht="15" customHeight="1" x14ac:dyDescent="0.25">
      <c r="B15" s="125"/>
      <c r="C15" s="73" t="s">
        <v>16</v>
      </c>
      <c r="D15" s="90">
        <v>0</v>
      </c>
      <c r="E15" s="90">
        <v>30</v>
      </c>
      <c r="F15" s="90">
        <v>279</v>
      </c>
      <c r="G15" s="90">
        <v>466</v>
      </c>
      <c r="H15" s="90">
        <f t="shared" si="0"/>
        <v>775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2:25" x14ac:dyDescent="0.25">
      <c r="B16" s="88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2:25" x14ac:dyDescent="0.25">
      <c r="B17" s="21"/>
      <c r="C17" s="21"/>
      <c r="D17" s="21"/>
      <c r="E17" s="21"/>
      <c r="F17" s="21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 s="21"/>
    </row>
    <row r="18" spans="2:25" x14ac:dyDescent="0.25">
      <c r="B18" s="21"/>
      <c r="C18" s="21"/>
      <c r="D18" s="21"/>
      <c r="E18" s="21"/>
      <c r="F18" s="21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 s="21"/>
    </row>
    <row r="19" spans="2:25" ht="15" customHeight="1" x14ac:dyDescent="0.25">
      <c r="B19" s="21"/>
      <c r="C19" s="21"/>
      <c r="D19" s="21"/>
      <c r="E19" s="21"/>
      <c r="F19" s="21"/>
      <c r="G19" s="21"/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 s="21"/>
    </row>
    <row r="20" spans="2:25" x14ac:dyDescent="0.25">
      <c r="B20" s="21"/>
      <c r="C20" s="21"/>
      <c r="D20" s="21"/>
      <c r="E20" s="21"/>
      <c r="F20" s="21"/>
      <c r="G20" s="21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 s="21"/>
    </row>
    <row r="21" spans="2:25" ht="15" customHeight="1" x14ac:dyDescent="0.25">
      <c r="B21" s="21"/>
      <c r="C21" s="21"/>
      <c r="D21" s="21"/>
      <c r="E21" s="21"/>
      <c r="F21" s="21"/>
      <c r="G21" s="21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21"/>
    </row>
    <row r="22" spans="2:25" x14ac:dyDescent="0.25">
      <c r="B22" s="21"/>
      <c r="C22" s="21"/>
      <c r="D22" s="21"/>
      <c r="E22" s="21"/>
      <c r="F22" s="21"/>
      <c r="G22" s="21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 s="21"/>
    </row>
    <row r="23" spans="2:25" ht="15" customHeight="1" x14ac:dyDescent="0.25">
      <c r="B23" s="21"/>
      <c r="C23" s="21"/>
      <c r="D23" s="21"/>
      <c r="E23" s="21"/>
      <c r="F23" s="21"/>
      <c r="G23" s="21"/>
      <c r="H23" s="21"/>
      <c r="I23" s="21"/>
      <c r="J23" s="21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 s="21"/>
    </row>
    <row r="24" spans="2:25" ht="15" customHeight="1" x14ac:dyDescent="0.25">
      <c r="B24" s="21"/>
      <c r="C24" s="21"/>
      <c r="D24" s="21"/>
      <c r="E24" s="21"/>
      <c r="F24" s="21"/>
      <c r="G24" s="21"/>
      <c r="H24" s="21"/>
      <c r="I24" s="21"/>
      <c r="J24" s="21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 s="21"/>
    </row>
    <row r="25" spans="2:25" ht="15" customHeight="1" x14ac:dyDescent="0.25">
      <c r="B25" s="21"/>
      <c r="C25" s="21"/>
      <c r="D25" s="21"/>
      <c r="E25" s="21"/>
      <c r="F25" s="21"/>
      <c r="G25" s="21"/>
      <c r="H25" s="21"/>
      <c r="I25" s="21"/>
      <c r="J25" s="21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21"/>
    </row>
    <row r="26" spans="2:25" ht="15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21"/>
    </row>
    <row r="27" spans="2:25" ht="15" customHeight="1" x14ac:dyDescent="0.25">
      <c r="B27" s="21"/>
      <c r="C27" s="21"/>
      <c r="D27" s="21"/>
      <c r="E27" s="21"/>
      <c r="F27" s="21"/>
      <c r="G27" s="21"/>
      <c r="H27" s="21"/>
      <c r="I27" s="21"/>
      <c r="J27" s="21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 s="21"/>
    </row>
    <row r="28" spans="2:25" ht="15" customHeight="1" x14ac:dyDescent="0.25">
      <c r="B28" s="21"/>
      <c r="C28" s="21"/>
      <c r="D28" s="21"/>
      <c r="E28" s="21"/>
      <c r="F28" s="21"/>
      <c r="G28" s="21"/>
      <c r="H28" s="21"/>
      <c r="I28" s="21"/>
      <c r="J28" s="21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21"/>
    </row>
    <row r="29" spans="2:25" ht="15" customHeight="1" x14ac:dyDescent="0.25">
      <c r="B29" s="21"/>
      <c r="C29" s="21"/>
      <c r="D29" s="21"/>
      <c r="E29" s="21"/>
      <c r="F29" s="21"/>
      <c r="G29" s="21"/>
      <c r="H29" s="21"/>
      <c r="I29" s="21"/>
      <c r="J29" s="21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21"/>
    </row>
    <row r="30" spans="2:25" x14ac:dyDescent="0.25">
      <c r="B30" s="21"/>
      <c r="C30" s="21"/>
      <c r="D30" s="21"/>
      <c r="E30" s="21"/>
      <c r="F30" s="21"/>
      <c r="G30" s="21"/>
      <c r="H30" s="21"/>
      <c r="I30" s="21"/>
      <c r="J30" s="21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 s="21"/>
    </row>
    <row r="31" spans="2:25" ht="15" customHeight="1" x14ac:dyDescent="0.25">
      <c r="B31" s="21"/>
      <c r="C31" s="21"/>
      <c r="D31" s="21"/>
      <c r="E31" s="21"/>
      <c r="F31" s="21"/>
      <c r="G31" s="21"/>
      <c r="H31" s="21"/>
      <c r="I31" s="21"/>
      <c r="J31" s="2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21"/>
    </row>
    <row r="32" spans="2:25" x14ac:dyDescent="0.25">
      <c r="B32" s="21"/>
      <c r="C32" s="21"/>
      <c r="D32" s="21"/>
      <c r="E32" s="21"/>
      <c r="F32" s="21"/>
      <c r="G32" s="21"/>
      <c r="H32" s="21"/>
      <c r="I32" s="21"/>
      <c r="J32" s="21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 s="21"/>
    </row>
    <row r="33" spans="2:25" ht="15" customHeight="1" x14ac:dyDescent="0.25">
      <c r="B33" s="21"/>
      <c r="C33" s="21"/>
      <c r="D33" s="21"/>
      <c r="E33" s="21"/>
      <c r="F33" s="21"/>
      <c r="G33" s="21"/>
      <c r="H33" s="21"/>
      <c r="I33" s="21"/>
      <c r="J33" s="21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21"/>
    </row>
    <row r="34" spans="2:25" ht="15" customHeight="1" x14ac:dyDescent="0.25">
      <c r="B34" s="21"/>
      <c r="C34" s="21"/>
      <c r="D34" s="21"/>
      <c r="E34" s="21"/>
      <c r="F34" s="21"/>
      <c r="G34" s="21"/>
      <c r="H34" s="21"/>
      <c r="I34" s="21"/>
      <c r="J34" s="21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21"/>
    </row>
    <row r="35" spans="2:25" ht="15" customHeight="1" x14ac:dyDescent="0.25">
      <c r="B35" s="21"/>
      <c r="C35" s="21"/>
      <c r="D35" s="21"/>
      <c r="E35" s="21"/>
      <c r="F35" s="21"/>
      <c r="G35" s="21"/>
      <c r="H35" s="21"/>
      <c r="I35" s="21"/>
      <c r="J35" s="21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 s="21"/>
    </row>
    <row r="36" spans="2:25" x14ac:dyDescent="0.2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2:25" ht="15" customHeight="1" x14ac:dyDescent="0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2:25" x14ac:dyDescent="0.2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2:25" ht="15" customHeight="1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2:25" ht="15" customHeight="1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2:25" ht="15" customHeight="1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2:25" ht="15" customHeight="1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2:25" ht="15" customHeight="1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2:25" ht="15" customHeight="1" x14ac:dyDescent="0.2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2:25" ht="15" customHeight="1" x14ac:dyDescent="0.2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2:25" x14ac:dyDescent="0.25">
      <c r="B46" s="85" t="s">
        <v>104</v>
      </c>
      <c r="C46" s="85"/>
      <c r="D46" s="85"/>
      <c r="E46" s="85"/>
      <c r="F46" s="85"/>
      <c r="G46" s="85"/>
      <c r="H46" s="85"/>
      <c r="I46" s="85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2:25" ht="15" customHeight="1" x14ac:dyDescent="0.25">
      <c r="B47" s="85" t="s">
        <v>73</v>
      </c>
      <c r="C47" s="83"/>
      <c r="D47" s="83"/>
      <c r="E47" s="83"/>
      <c r="F47" s="83"/>
      <c r="G47" s="83"/>
      <c r="H47" s="83"/>
      <c r="I47" s="83"/>
      <c r="J47" s="21"/>
      <c r="K47" s="21"/>
      <c r="L47" s="21"/>
      <c r="M47" s="21"/>
      <c r="N47" s="21"/>
      <c r="O47" s="21"/>
      <c r="W47" s="21"/>
      <c r="X47" s="21"/>
      <c r="Y47" s="21"/>
    </row>
    <row r="48" spans="2:25" ht="15" customHeight="1" x14ac:dyDescent="0.25">
      <c r="B48" s="85" t="s">
        <v>105</v>
      </c>
      <c r="C48" s="83"/>
      <c r="D48" s="83"/>
      <c r="E48" s="83"/>
      <c r="F48" s="83"/>
      <c r="G48" s="83"/>
      <c r="H48" s="83"/>
      <c r="I48" s="83"/>
      <c r="J48" s="21"/>
      <c r="K48" s="21"/>
      <c r="L48" s="21"/>
      <c r="M48" s="21"/>
      <c r="N48" s="21"/>
      <c r="O48" s="21"/>
      <c r="W48" s="21"/>
      <c r="X48" s="21"/>
      <c r="Y48" s="21"/>
    </row>
    <row r="49" spans="2:25" ht="15" customHeight="1" x14ac:dyDescent="0.25">
      <c r="B49" s="89" t="s">
        <v>74</v>
      </c>
      <c r="C49" s="88"/>
      <c r="D49" s="88"/>
      <c r="E49" s="88"/>
      <c r="F49" s="88"/>
      <c r="G49" s="88"/>
      <c r="H49" s="88"/>
      <c r="I49" s="88"/>
      <c r="J49" s="21"/>
      <c r="K49" s="21"/>
      <c r="L49" s="21"/>
      <c r="M49" s="21"/>
      <c r="N49" s="21"/>
      <c r="O49" s="21"/>
      <c r="W49" s="21"/>
      <c r="X49" s="21"/>
      <c r="Y49" s="21"/>
    </row>
    <row r="50" spans="2:25" x14ac:dyDescent="0.25">
      <c r="H50" s="21"/>
      <c r="I50" s="21"/>
      <c r="J50" s="21"/>
      <c r="K50" s="21"/>
      <c r="L50" s="21"/>
      <c r="M50" s="21"/>
      <c r="N50" s="21"/>
      <c r="O50" s="21"/>
      <c r="W50" s="21"/>
      <c r="X50" s="21"/>
      <c r="Y50" s="21"/>
    </row>
    <row r="51" spans="2:25" x14ac:dyDescent="0.25">
      <c r="H51" s="21"/>
      <c r="I51" s="21"/>
      <c r="J51" s="21"/>
      <c r="K51" s="21"/>
      <c r="L51" s="21"/>
      <c r="M51" s="21"/>
      <c r="N51" s="21"/>
      <c r="O51" s="21"/>
      <c r="W51" s="21"/>
      <c r="X51" s="21"/>
      <c r="Y51" s="21"/>
    </row>
  </sheetData>
  <sheetProtection algorithmName="SHA-512" hashValue="7jVEizJH+2WPKGItWLRjv8JELqh0obG9cJVElKZq/oLTrL/Un5OtWVIv5mGqu6faFi4oBgJJtba5uxjZKeVTlA==" saltValue="LC6LIUlwhPtyfL9jRvhYTQ==" spinCount="100000" sheet="1" objects="1" scenarios="1"/>
  <mergeCells count="6">
    <mergeCell ref="B12:B13"/>
    <mergeCell ref="B14:B15"/>
    <mergeCell ref="B4:B5"/>
    <mergeCell ref="B6:B7"/>
    <mergeCell ref="B8:B9"/>
    <mergeCell ref="B10:B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4"/>
  <sheetViews>
    <sheetView showGridLines="0" zoomScaleNormal="100" workbookViewId="0">
      <selection activeCell="B15" sqref="B15"/>
    </sheetView>
  </sheetViews>
  <sheetFormatPr baseColWidth="10" defaultColWidth="11.42578125" defaultRowHeight="15" x14ac:dyDescent="0.25"/>
  <cols>
    <col min="1" max="1" width="7.7109375" style="13" customWidth="1"/>
    <col min="2" max="2" width="14.42578125" style="13" customWidth="1"/>
    <col min="3" max="3" width="53.85546875" style="13" customWidth="1"/>
    <col min="4" max="4" width="11.42578125" style="13" bestFit="1" customWidth="1"/>
    <col min="5" max="5" width="9.42578125" style="13" customWidth="1"/>
    <col min="6" max="6" width="9.28515625" style="13" customWidth="1"/>
    <col min="7" max="7" width="9.42578125" style="13" customWidth="1"/>
    <col min="8" max="8" width="10" style="13" customWidth="1"/>
    <col min="9" max="9" width="11.42578125" style="13"/>
    <col min="10" max="10" width="16.42578125" style="16" customWidth="1"/>
    <col min="11" max="11" width="16.140625" style="13" customWidth="1"/>
    <col min="12" max="12" width="11.28515625" style="13" bestFit="1" customWidth="1"/>
    <col min="13" max="13" width="8.42578125" style="13" bestFit="1" customWidth="1"/>
    <col min="14" max="14" width="7.85546875" style="13" bestFit="1" customWidth="1"/>
    <col min="15" max="15" width="8.28515625" style="13" bestFit="1" customWidth="1"/>
    <col min="16" max="16" width="11.42578125" style="13"/>
    <col min="17" max="17" width="16.7109375" style="13" customWidth="1"/>
    <col min="18" max="18" width="4.28515625" style="13" bestFit="1" customWidth="1"/>
    <col min="19" max="19" width="11.28515625" style="13" bestFit="1" customWidth="1"/>
    <col min="20" max="20" width="8.42578125" style="13" bestFit="1" customWidth="1"/>
    <col min="21" max="21" width="7.85546875" style="13" bestFit="1" customWidth="1"/>
    <col min="22" max="22" width="8.28515625" style="13" bestFit="1" customWidth="1"/>
    <col min="23" max="16384" width="11.42578125" style="13"/>
  </cols>
  <sheetData>
    <row r="1" spans="2:28" ht="17.25" x14ac:dyDescent="0.25">
      <c r="B1" s="27" t="s">
        <v>89</v>
      </c>
      <c r="C1" s="21"/>
      <c r="D1" s="21"/>
      <c r="E1" s="21"/>
      <c r="F1" s="21"/>
      <c r="G1" s="21"/>
      <c r="H1" s="21"/>
      <c r="I1" s="21"/>
      <c r="J1" s="28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2:28" x14ac:dyDescent="0.25">
      <c r="B2" s="78"/>
      <c r="C2" s="21"/>
      <c r="D2" s="21"/>
      <c r="E2" s="21"/>
      <c r="F2" s="21"/>
      <c r="G2" s="21"/>
      <c r="H2" s="21"/>
      <c r="I2" s="21"/>
      <c r="J2" s="28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2:28" ht="21" customHeight="1" x14ac:dyDescent="0.25">
      <c r="B3" s="69" t="s">
        <v>61</v>
      </c>
      <c r="C3" s="69" t="s">
        <v>1</v>
      </c>
      <c r="D3" s="69" t="s">
        <v>55</v>
      </c>
      <c r="E3" s="69" t="s">
        <v>56</v>
      </c>
      <c r="F3" s="69" t="s">
        <v>57</v>
      </c>
      <c r="G3" s="69" t="s">
        <v>58</v>
      </c>
      <c r="H3" s="69" t="s">
        <v>52</v>
      </c>
      <c r="I3" s="36"/>
      <c r="J3" s="31"/>
      <c r="K3" s="31"/>
      <c r="L3" s="31"/>
      <c r="M3" s="31"/>
      <c r="N3" s="31"/>
      <c r="O3" s="31"/>
      <c r="P3" s="31"/>
      <c r="Q3" s="31"/>
      <c r="R3" s="21"/>
      <c r="S3" s="21"/>
      <c r="T3" s="21"/>
      <c r="U3" s="21"/>
      <c r="V3" s="21"/>
      <c r="W3" s="21"/>
      <c r="X3" s="21"/>
    </row>
    <row r="4" spans="2:28" ht="23.25" customHeight="1" x14ac:dyDescent="0.25">
      <c r="B4" s="126" t="s">
        <v>60</v>
      </c>
      <c r="C4" s="74" t="s">
        <v>8</v>
      </c>
      <c r="D4" s="65">
        <v>20</v>
      </c>
      <c r="E4" s="65">
        <v>174</v>
      </c>
      <c r="F4" s="65">
        <v>511</v>
      </c>
      <c r="G4" s="65">
        <v>4698</v>
      </c>
      <c r="H4" s="65">
        <v>5403</v>
      </c>
      <c r="I4" s="37"/>
      <c r="J4" s="42"/>
      <c r="K4" s="31"/>
      <c r="L4" s="31"/>
      <c r="M4" s="31"/>
      <c r="N4" s="31"/>
      <c r="O4" s="31"/>
      <c r="P4" s="31"/>
      <c r="Q4" s="31"/>
      <c r="R4" s="31"/>
      <c r="S4" s="21"/>
      <c r="T4" s="21"/>
      <c r="U4" s="21"/>
      <c r="V4" s="21"/>
      <c r="W4" s="21"/>
      <c r="X4" s="21"/>
    </row>
    <row r="5" spans="2:28" ht="22.5" x14ac:dyDescent="0.25">
      <c r="B5" s="126"/>
      <c r="C5" s="75" t="s">
        <v>9</v>
      </c>
      <c r="D5" s="65">
        <v>30</v>
      </c>
      <c r="E5" s="65">
        <v>155</v>
      </c>
      <c r="F5" s="65">
        <v>436</v>
      </c>
      <c r="G5" s="65">
        <v>4782</v>
      </c>
      <c r="H5" s="65">
        <v>5403</v>
      </c>
      <c r="I5" s="37"/>
      <c r="J5" s="43"/>
      <c r="K5" s="31"/>
      <c r="L5" s="31"/>
      <c r="M5" s="31"/>
      <c r="N5" s="31"/>
      <c r="O5" s="31"/>
      <c r="P5" s="31"/>
      <c r="Q5" s="31"/>
      <c r="R5" s="31"/>
      <c r="S5" s="21"/>
      <c r="T5" s="21"/>
      <c r="U5" s="21"/>
      <c r="V5" s="21"/>
      <c r="W5" s="21"/>
      <c r="X5" s="21"/>
    </row>
    <row r="6" spans="2:28" ht="25.5" customHeight="1" x14ac:dyDescent="0.25">
      <c r="B6" s="126" t="s">
        <v>45</v>
      </c>
      <c r="C6" s="74" t="s">
        <v>8</v>
      </c>
      <c r="D6" s="65">
        <v>0</v>
      </c>
      <c r="E6" s="65">
        <v>5</v>
      </c>
      <c r="F6" s="65">
        <v>7</v>
      </c>
      <c r="G6" s="65">
        <v>118</v>
      </c>
      <c r="H6" s="65">
        <v>130</v>
      </c>
      <c r="I6" s="37"/>
      <c r="J6" s="42"/>
      <c r="K6" s="31"/>
      <c r="L6" s="31"/>
      <c r="M6" s="31"/>
      <c r="N6" s="31"/>
      <c r="O6" s="31"/>
      <c r="P6" s="31"/>
      <c r="Q6" s="31"/>
      <c r="R6" s="31"/>
      <c r="S6" s="21"/>
      <c r="T6" s="21"/>
      <c r="U6" s="21"/>
      <c r="V6" s="21"/>
      <c r="W6" s="21"/>
      <c r="X6" s="21"/>
    </row>
    <row r="7" spans="2:28" ht="22.5" x14ac:dyDescent="0.25">
      <c r="B7" s="126"/>
      <c r="C7" s="75" t="s">
        <v>9</v>
      </c>
      <c r="D7" s="65">
        <v>0</v>
      </c>
      <c r="E7" s="65">
        <v>3</v>
      </c>
      <c r="F7" s="65">
        <v>9</v>
      </c>
      <c r="G7" s="65">
        <v>118</v>
      </c>
      <c r="H7" s="65">
        <v>130</v>
      </c>
      <c r="I7" s="37"/>
      <c r="J7" s="43"/>
      <c r="K7" s="31"/>
      <c r="L7" s="31"/>
      <c r="M7" s="31"/>
      <c r="N7" s="31"/>
      <c r="O7" s="31"/>
      <c r="P7" s="31"/>
      <c r="Q7" s="31"/>
      <c r="R7" s="31"/>
      <c r="S7" s="21"/>
      <c r="T7" s="21"/>
      <c r="U7" s="21"/>
      <c r="V7" s="21"/>
      <c r="W7" s="21"/>
      <c r="X7" s="21"/>
    </row>
    <row r="8" spans="2:28" ht="23.25" customHeight="1" x14ac:dyDescent="0.25">
      <c r="B8" s="126" t="s">
        <v>59</v>
      </c>
      <c r="C8" s="74" t="s">
        <v>8</v>
      </c>
      <c r="D8" s="65">
        <v>20</v>
      </c>
      <c r="E8" s="65">
        <v>169</v>
      </c>
      <c r="F8" s="65">
        <v>504</v>
      </c>
      <c r="G8" s="65">
        <v>4580</v>
      </c>
      <c r="H8" s="65">
        <v>5273</v>
      </c>
      <c r="I8" s="36"/>
      <c r="J8" s="42"/>
      <c r="K8" s="31"/>
      <c r="L8" s="31"/>
      <c r="M8" s="31"/>
      <c r="N8" s="31"/>
      <c r="O8" s="31"/>
      <c r="P8" s="31"/>
      <c r="Q8" s="31"/>
      <c r="R8" s="31"/>
      <c r="S8" s="21"/>
      <c r="T8" s="21"/>
      <c r="U8" s="21"/>
      <c r="V8" s="21"/>
      <c r="W8" s="21"/>
      <c r="X8" s="21"/>
    </row>
    <row r="9" spans="2:28" ht="22.5" x14ac:dyDescent="0.25">
      <c r="B9" s="126"/>
      <c r="C9" s="75" t="s">
        <v>9</v>
      </c>
      <c r="D9" s="65">
        <v>30</v>
      </c>
      <c r="E9" s="65">
        <v>152</v>
      </c>
      <c r="F9" s="65">
        <v>427</v>
      </c>
      <c r="G9" s="65">
        <v>4664</v>
      </c>
      <c r="H9" s="65">
        <v>5273</v>
      </c>
      <c r="I9" s="37"/>
      <c r="J9" s="43"/>
      <c r="K9" s="31"/>
      <c r="L9" s="31"/>
      <c r="M9" s="31"/>
      <c r="N9" s="31"/>
      <c r="O9" s="31"/>
      <c r="P9" s="31"/>
      <c r="Q9" s="31"/>
      <c r="R9" s="31"/>
      <c r="S9" s="21"/>
      <c r="T9" s="21"/>
      <c r="U9" s="21"/>
      <c r="V9" s="21"/>
      <c r="W9" s="21"/>
      <c r="X9" s="21"/>
    </row>
    <row r="10" spans="2:28" x14ac:dyDescent="0.25">
      <c r="B10" s="78"/>
      <c r="C10" s="21"/>
      <c r="D10" s="21"/>
      <c r="E10" s="21"/>
      <c r="F10" s="21"/>
      <c r="G10" s="21"/>
      <c r="H10" s="21"/>
      <c r="I10" s="21"/>
      <c r="J10" s="28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2:28" x14ac:dyDescent="0.25">
      <c r="B11" s="27" t="s">
        <v>0</v>
      </c>
      <c r="C11" s="21"/>
      <c r="D11" s="21"/>
      <c r="E11" s="21"/>
      <c r="F11" s="21"/>
      <c r="G11" s="21"/>
      <c r="H11" s="21"/>
      <c r="I11" s="2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2:28" x14ac:dyDescent="0.25">
      <c r="B12" s="21"/>
      <c r="C12" s="21"/>
      <c r="D12" s="21"/>
      <c r="E12" s="21"/>
      <c r="F12" s="21"/>
      <c r="G12" s="21"/>
      <c r="H12" s="21"/>
      <c r="I12" s="21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2:28" ht="15" customHeight="1" x14ac:dyDescent="0.25">
      <c r="B13" s="21"/>
      <c r="C13" s="21"/>
      <c r="D13" s="21"/>
      <c r="E13" s="21"/>
      <c r="F13" s="21"/>
      <c r="G13" s="21"/>
      <c r="H13" s="21"/>
      <c r="I13" s="21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2:28" ht="15" customHeight="1" x14ac:dyDescent="0.25">
      <c r="B14" s="21"/>
      <c r="C14" s="21"/>
      <c r="D14" s="21"/>
      <c r="E14" s="21"/>
      <c r="F14" s="21"/>
      <c r="G14" s="21"/>
      <c r="H14" s="21"/>
      <c r="I14" s="2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2:28" x14ac:dyDescent="0.25">
      <c r="B15" s="21"/>
      <c r="C15" s="21"/>
      <c r="D15" s="21"/>
      <c r="E15" s="21"/>
      <c r="F15" s="21"/>
      <c r="G15" s="21"/>
      <c r="H15" s="21"/>
      <c r="I15" s="21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2:28" ht="15" customHeight="1" x14ac:dyDescent="0.25">
      <c r="B16" s="21"/>
      <c r="C16" s="21"/>
      <c r="D16" s="21"/>
      <c r="E16" s="21"/>
      <c r="F16" s="21"/>
      <c r="G16" s="21"/>
      <c r="H16" s="21"/>
      <c r="I16" s="21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2:28" ht="15" customHeight="1" x14ac:dyDescent="0.25">
      <c r="B17" s="21"/>
      <c r="C17" s="21"/>
      <c r="D17" s="21"/>
      <c r="E17" s="21"/>
      <c r="F17" s="21"/>
      <c r="G17" s="21"/>
      <c r="H17" s="21"/>
      <c r="I17" s="2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2:28" ht="15" customHeight="1" x14ac:dyDescent="0.25">
      <c r="B18" s="21"/>
      <c r="C18" s="21"/>
      <c r="D18" s="21"/>
      <c r="E18" s="21"/>
      <c r="F18" s="21"/>
      <c r="G18" s="21"/>
      <c r="H18" s="21"/>
      <c r="I18" s="21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2:28" ht="15" customHeight="1" x14ac:dyDescent="0.25">
      <c r="B19" s="21"/>
      <c r="C19" s="21"/>
      <c r="D19" s="21"/>
      <c r="E19" s="21"/>
      <c r="F19" s="21"/>
      <c r="G19" s="21"/>
      <c r="H19" s="21"/>
      <c r="I19" s="21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2:28" ht="15" customHeight="1" x14ac:dyDescent="0.25">
      <c r="B20" s="21"/>
      <c r="C20" s="21"/>
      <c r="D20" s="21"/>
      <c r="E20" s="21"/>
      <c r="F20" s="21"/>
      <c r="G20" s="21"/>
      <c r="H20" s="21"/>
      <c r="I20" s="2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2:28" ht="15" customHeight="1" x14ac:dyDescent="0.25">
      <c r="B21" s="21"/>
      <c r="C21" s="21"/>
      <c r="D21" s="21"/>
      <c r="E21" s="21"/>
      <c r="F21" s="21"/>
      <c r="G21" s="21"/>
      <c r="H21" s="21"/>
      <c r="I21" s="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2:28" ht="15" customHeight="1" x14ac:dyDescent="0.25">
      <c r="B22" s="21"/>
      <c r="C22" s="21"/>
      <c r="D22" s="21"/>
      <c r="E22" s="21"/>
      <c r="F22" s="21"/>
      <c r="G22" s="21"/>
      <c r="H22" s="21"/>
      <c r="I22" s="21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2:28" ht="15" customHeight="1" x14ac:dyDescent="0.25">
      <c r="B23" s="21"/>
      <c r="C23" s="21"/>
      <c r="D23" s="21"/>
      <c r="E23" s="21"/>
      <c r="F23" s="21"/>
      <c r="G23" s="21"/>
      <c r="H23" s="21"/>
      <c r="I23" s="21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2:28" ht="15" customHeight="1" x14ac:dyDescent="0.25">
      <c r="B24" s="21"/>
      <c r="C24" s="21"/>
      <c r="D24" s="21"/>
      <c r="E24" s="21"/>
      <c r="F24" s="21"/>
      <c r="G24" s="21"/>
      <c r="H24" s="21"/>
      <c r="I24" s="21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2:28" ht="15" customHeight="1" x14ac:dyDescent="0.25">
      <c r="B25" s="21"/>
      <c r="C25" s="21"/>
      <c r="D25" s="21"/>
      <c r="E25" s="21"/>
      <c r="F25" s="21"/>
      <c r="G25" s="21"/>
      <c r="H25" s="21"/>
      <c r="I25" s="21"/>
      <c r="J25" s="42"/>
      <c r="K25" s="21"/>
      <c r="L25" s="31"/>
      <c r="M25" s="31"/>
      <c r="N25" s="31"/>
      <c r="O25" s="31"/>
      <c r="P25" s="21"/>
      <c r="Q25" s="21"/>
      <c r="R25" s="21"/>
      <c r="S25" s="21"/>
      <c r="T25" s="21"/>
      <c r="U25" s="21"/>
      <c r="V25" s="21"/>
      <c r="W25" s="21"/>
      <c r="X25" s="21"/>
    </row>
    <row r="26" spans="2:28" ht="15" customHeight="1" x14ac:dyDescent="0.25">
      <c r="B26" s="21"/>
      <c r="C26" s="21"/>
      <c r="D26" s="21"/>
      <c r="E26" s="21"/>
      <c r="F26" s="21"/>
      <c r="G26" s="21"/>
      <c r="H26" s="21"/>
      <c r="I26" s="21"/>
      <c r="J26" s="42"/>
      <c r="K26" s="21"/>
      <c r="L26" s="31"/>
      <c r="M26" s="31"/>
      <c r="N26" s="31"/>
      <c r="O26" s="31"/>
      <c r="P26" s="21"/>
      <c r="Q26" s="21"/>
      <c r="R26" s="21"/>
      <c r="S26" s="21"/>
      <c r="T26" s="21"/>
      <c r="U26" s="21"/>
      <c r="V26" s="21"/>
      <c r="W26" s="21"/>
      <c r="X26" s="21"/>
    </row>
    <row r="27" spans="2:28" ht="15" customHeight="1" x14ac:dyDescent="0.25">
      <c r="B27" s="21"/>
      <c r="C27" s="21"/>
      <c r="D27" s="21"/>
      <c r="E27" s="21"/>
      <c r="F27" s="21"/>
      <c r="G27" s="21"/>
      <c r="H27" s="21"/>
      <c r="I27" s="21"/>
      <c r="J27" s="42"/>
      <c r="K27" s="21"/>
      <c r="L27" s="31"/>
      <c r="M27" s="31"/>
      <c r="N27" s="31"/>
      <c r="O27" s="31"/>
      <c r="P27" s="21"/>
      <c r="Q27" s="21"/>
      <c r="R27" s="21"/>
      <c r="S27" s="21"/>
      <c r="T27" s="21"/>
      <c r="U27" s="21"/>
      <c r="V27" s="21"/>
      <c r="W27" s="21"/>
      <c r="X27" s="21"/>
    </row>
    <row r="28" spans="2:28" ht="15" customHeight="1" x14ac:dyDescent="0.25">
      <c r="B28" s="21"/>
      <c r="C28" s="21"/>
      <c r="D28" s="21"/>
      <c r="E28" s="21"/>
      <c r="F28" s="21"/>
      <c r="G28" s="21"/>
      <c r="H28" s="21"/>
      <c r="I28" s="21"/>
      <c r="J28" s="42"/>
      <c r="K28" s="21"/>
      <c r="L28" s="31"/>
      <c r="M28" s="31"/>
      <c r="N28" s="31"/>
      <c r="O28" s="31"/>
      <c r="P28" s="21"/>
      <c r="Q28" s="21"/>
      <c r="R28" s="21"/>
      <c r="S28" s="21"/>
      <c r="T28" s="21"/>
      <c r="U28" s="21"/>
      <c r="V28" s="21"/>
      <c r="W28" s="21"/>
      <c r="X28" s="21"/>
    </row>
    <row r="29" spans="2:28" ht="15" customHeight="1" x14ac:dyDescent="0.25">
      <c r="B29" s="21"/>
      <c r="C29" s="21"/>
      <c r="D29" s="21"/>
      <c r="E29" s="21"/>
      <c r="F29" s="21"/>
      <c r="G29" s="21"/>
      <c r="H29" s="21"/>
      <c r="I29" s="21"/>
      <c r="J29" s="42"/>
      <c r="K29" s="21"/>
      <c r="L29" s="31"/>
      <c r="M29" s="31"/>
      <c r="N29" s="31"/>
      <c r="O29" s="31"/>
      <c r="P29" s="21"/>
      <c r="Q29" s="21"/>
      <c r="R29" s="21"/>
      <c r="S29" s="21"/>
      <c r="T29" s="21"/>
      <c r="U29" s="21"/>
      <c r="V29" s="21"/>
      <c r="W29" s="21"/>
      <c r="X29" s="21"/>
    </row>
    <row r="30" spans="2:28" ht="15" customHeight="1" x14ac:dyDescent="0.25">
      <c r="B30" s="21"/>
      <c r="C30" s="21"/>
      <c r="D30" s="21"/>
      <c r="E30" s="21"/>
      <c r="F30" s="21"/>
      <c r="G30" s="21"/>
      <c r="H30" s="21"/>
      <c r="I30" s="21"/>
      <c r="J30" s="42"/>
      <c r="K30" s="21"/>
      <c r="L30" s="31"/>
      <c r="M30" s="31"/>
      <c r="N30" s="31"/>
      <c r="O30" s="31"/>
      <c r="P30" s="21"/>
      <c r="Q30" s="21"/>
      <c r="R30" s="21"/>
      <c r="S30" s="21"/>
      <c r="T30" s="21"/>
      <c r="U30" s="21"/>
      <c r="V30" s="21"/>
      <c r="W30" s="21"/>
      <c r="X30" s="21"/>
    </row>
    <row r="31" spans="2:28" ht="15" customHeight="1" x14ac:dyDescent="0.25">
      <c r="B31" s="21"/>
      <c r="C31" s="21"/>
      <c r="D31" s="21"/>
      <c r="E31" s="21"/>
      <c r="F31" s="21"/>
      <c r="G31" s="21"/>
      <c r="H31" s="21"/>
      <c r="I31" s="21"/>
      <c r="J31" s="43"/>
      <c r="K31" s="31"/>
      <c r="L31" s="34"/>
      <c r="M31" s="31"/>
      <c r="N31" s="31"/>
      <c r="O31" s="31"/>
      <c r="P31" s="21"/>
      <c r="Q31" s="21"/>
      <c r="R31" s="21"/>
      <c r="S31" s="21"/>
      <c r="T31" s="21"/>
      <c r="U31" s="21"/>
      <c r="V31" s="21"/>
      <c r="W31" s="21"/>
      <c r="X31" s="21"/>
    </row>
    <row r="32" spans="2:28" x14ac:dyDescent="0.25">
      <c r="B32" s="21"/>
      <c r="C32" s="21"/>
      <c r="D32" s="21"/>
      <c r="E32" s="21"/>
      <c r="F32" s="21"/>
      <c r="G32" s="21"/>
      <c r="H32" s="21"/>
      <c r="I32" s="21"/>
      <c r="J32" s="43"/>
      <c r="K32" s="31"/>
      <c r="L32" s="35"/>
      <c r="M32" s="31"/>
      <c r="N32" s="31"/>
      <c r="O32" s="31"/>
      <c r="P32" s="21"/>
      <c r="Q32" s="21"/>
      <c r="R32" s="21"/>
      <c r="S32" s="21"/>
      <c r="T32" s="21"/>
      <c r="U32" s="21"/>
      <c r="V32" s="21"/>
      <c r="W32" s="21"/>
      <c r="X32" s="21"/>
    </row>
    <row r="33" spans="2:24" x14ac:dyDescent="0.25">
      <c r="B33" s="21"/>
      <c r="C33" s="21"/>
      <c r="D33" s="21"/>
      <c r="E33" s="21"/>
      <c r="F33" s="21"/>
      <c r="G33" s="21"/>
      <c r="H33" s="21"/>
      <c r="I33" s="21"/>
      <c r="J33" s="43"/>
      <c r="K33" s="31"/>
      <c r="L33" s="35"/>
      <c r="M33" s="31"/>
      <c r="N33" s="31"/>
      <c r="O33" s="31"/>
      <c r="P33" s="31"/>
      <c r="Q33" s="31"/>
      <c r="R33" s="31"/>
      <c r="S33" s="21"/>
      <c r="T33" s="21"/>
      <c r="U33" s="21"/>
      <c r="V33" s="21"/>
      <c r="W33" s="21"/>
      <c r="X33" s="21"/>
    </row>
    <row r="34" spans="2:24" ht="15" customHeight="1" x14ac:dyDescent="0.25">
      <c r="B34" s="21"/>
      <c r="C34" s="21"/>
      <c r="D34" s="21"/>
      <c r="E34" s="21"/>
      <c r="F34" s="21"/>
      <c r="G34" s="21"/>
      <c r="H34" s="21"/>
      <c r="I34" s="21"/>
      <c r="J34" s="43"/>
      <c r="K34" s="31"/>
      <c r="L34" s="35"/>
      <c r="M34" s="31"/>
      <c r="N34" s="31"/>
      <c r="O34" s="31"/>
      <c r="P34" s="31"/>
      <c r="Q34" s="31"/>
      <c r="R34" s="31"/>
      <c r="S34" s="21"/>
      <c r="T34" s="21"/>
      <c r="U34" s="21"/>
      <c r="V34" s="21"/>
      <c r="W34" s="21"/>
      <c r="X34" s="21"/>
    </row>
    <row r="35" spans="2:24" x14ac:dyDescent="0.25">
      <c r="B35" s="21"/>
      <c r="C35" s="21"/>
      <c r="D35" s="21"/>
      <c r="E35" s="21"/>
      <c r="F35" s="21"/>
      <c r="G35" s="21"/>
      <c r="H35" s="21"/>
      <c r="I35" s="21"/>
      <c r="J35" s="43"/>
      <c r="K35" s="31"/>
      <c r="L35" s="35"/>
      <c r="M35" s="31"/>
      <c r="N35" s="31"/>
      <c r="O35" s="31"/>
      <c r="P35" s="31"/>
      <c r="Q35" s="31"/>
      <c r="R35" s="31"/>
      <c r="S35" s="21"/>
      <c r="T35" s="21"/>
      <c r="U35" s="21"/>
      <c r="V35" s="21"/>
      <c r="W35" s="21"/>
      <c r="X35" s="21"/>
    </row>
    <row r="36" spans="2:24" ht="15" customHeight="1" x14ac:dyDescent="0.25">
      <c r="B36" s="21"/>
      <c r="C36" s="21"/>
      <c r="D36" s="21"/>
      <c r="E36" s="21"/>
      <c r="F36" s="21"/>
      <c r="G36" s="21"/>
      <c r="H36" s="21"/>
      <c r="I36" s="21"/>
      <c r="J36" s="43"/>
      <c r="K36" s="31"/>
      <c r="L36" s="31"/>
      <c r="M36" s="31"/>
      <c r="N36" s="31"/>
      <c r="O36" s="31"/>
      <c r="P36" s="31"/>
      <c r="Q36" s="31"/>
      <c r="R36" s="31"/>
      <c r="S36" s="21"/>
      <c r="T36" s="21"/>
      <c r="U36" s="21"/>
      <c r="V36" s="21"/>
      <c r="W36" s="21"/>
      <c r="X36" s="21"/>
    </row>
    <row r="37" spans="2:24" x14ac:dyDescent="0.25">
      <c r="B37" s="21"/>
      <c r="C37" s="21"/>
      <c r="D37" s="21"/>
      <c r="E37" s="21"/>
      <c r="F37" s="21"/>
      <c r="G37" s="21"/>
      <c r="H37" s="21"/>
      <c r="I37" s="21"/>
      <c r="J37" s="43"/>
      <c r="K37" s="31"/>
      <c r="L37" s="31"/>
      <c r="M37" s="31"/>
      <c r="N37" s="31"/>
      <c r="O37" s="31"/>
      <c r="P37" s="31"/>
      <c r="Q37" s="31"/>
      <c r="R37" s="31"/>
      <c r="S37" s="21"/>
      <c r="T37" s="21"/>
      <c r="U37" s="21"/>
      <c r="V37" s="21"/>
      <c r="W37" s="21"/>
      <c r="X37" s="21"/>
    </row>
    <row r="38" spans="2:24" ht="19.5" customHeight="1" x14ac:dyDescent="0.25">
      <c r="B38" s="21"/>
      <c r="C38" s="21"/>
      <c r="D38" s="21"/>
      <c r="E38" s="21"/>
      <c r="F38" s="21"/>
      <c r="G38" s="21"/>
      <c r="H38" s="21"/>
      <c r="I38" s="21"/>
      <c r="J38" s="43"/>
      <c r="K38" s="31"/>
      <c r="L38" s="31"/>
      <c r="M38" s="31"/>
      <c r="N38" s="31"/>
      <c r="O38" s="31"/>
      <c r="P38" s="31"/>
      <c r="Q38" s="31"/>
      <c r="R38" s="31"/>
      <c r="S38" s="21"/>
      <c r="T38" s="21"/>
      <c r="U38" s="21"/>
      <c r="V38" s="21"/>
      <c r="W38" s="21"/>
      <c r="X38" s="21"/>
    </row>
    <row r="39" spans="2:24" ht="15" customHeight="1" x14ac:dyDescent="0.25">
      <c r="B39" s="85" t="s">
        <v>104</v>
      </c>
      <c r="C39" s="85"/>
      <c r="D39" s="85"/>
      <c r="E39" s="85"/>
      <c r="F39" s="85"/>
      <c r="G39" s="85"/>
      <c r="H39" s="85"/>
      <c r="I39" s="31"/>
      <c r="J39" s="43"/>
      <c r="K39" s="31"/>
      <c r="L39" s="31"/>
      <c r="M39" s="31"/>
      <c r="N39" s="31"/>
      <c r="O39" s="31"/>
      <c r="P39" s="31"/>
      <c r="Q39" s="31"/>
      <c r="R39" s="31"/>
      <c r="S39" s="21"/>
      <c r="T39" s="21"/>
      <c r="U39" s="21"/>
      <c r="V39" s="21"/>
      <c r="W39" s="21"/>
      <c r="X39" s="21"/>
    </row>
    <row r="40" spans="2:24" x14ac:dyDescent="0.25">
      <c r="B40" s="85" t="s">
        <v>73</v>
      </c>
      <c r="C40" s="83"/>
      <c r="D40" s="83"/>
      <c r="E40" s="83"/>
      <c r="F40" s="83"/>
      <c r="G40" s="83"/>
      <c r="H40" s="83"/>
      <c r="I40" s="21"/>
      <c r="J40" s="42"/>
      <c r="K40" s="31"/>
      <c r="L40" s="31"/>
      <c r="M40" s="31"/>
      <c r="N40" s="31"/>
      <c r="O40" s="31"/>
      <c r="P40" s="31"/>
      <c r="Q40" s="31"/>
      <c r="R40" s="31"/>
      <c r="S40" s="21"/>
      <c r="T40" s="21"/>
      <c r="U40" s="21"/>
      <c r="V40" s="21"/>
      <c r="W40" s="21"/>
      <c r="X40" s="21"/>
    </row>
    <row r="41" spans="2:24" x14ac:dyDescent="0.25">
      <c r="B41" s="89" t="s">
        <v>74</v>
      </c>
      <c r="C41" s="88"/>
      <c r="D41" s="88"/>
      <c r="E41" s="88"/>
      <c r="F41" s="88"/>
      <c r="G41" s="88"/>
      <c r="H41" s="88"/>
      <c r="I41" s="21"/>
      <c r="J41" s="42"/>
      <c r="K41" s="31"/>
      <c r="L41" s="31"/>
      <c r="M41" s="31"/>
      <c r="N41" s="31"/>
      <c r="O41" s="31"/>
      <c r="P41" s="31"/>
      <c r="Q41" s="31"/>
      <c r="R41" s="31"/>
      <c r="S41" s="21"/>
      <c r="T41" s="21"/>
      <c r="U41" s="21"/>
      <c r="V41" s="21"/>
      <c r="W41" s="21"/>
      <c r="X41" s="21"/>
    </row>
    <row r="42" spans="2:24" x14ac:dyDescent="0.25">
      <c r="J42" s="15"/>
      <c r="K42" s="14"/>
      <c r="L42" s="14"/>
      <c r="M42" s="14"/>
      <c r="N42" s="14"/>
      <c r="O42" s="14"/>
      <c r="P42" s="14"/>
      <c r="Q42" s="14"/>
      <c r="R42" s="14"/>
    </row>
    <row r="43" spans="2:24" x14ac:dyDescent="0.25">
      <c r="J43" s="15"/>
      <c r="K43" s="14"/>
      <c r="L43" s="14"/>
      <c r="M43" s="14"/>
      <c r="N43" s="14"/>
      <c r="O43" s="14"/>
      <c r="P43" s="14"/>
      <c r="Q43" s="14"/>
      <c r="R43" s="14"/>
    </row>
    <row r="44" spans="2:24" x14ac:dyDescent="0.25">
      <c r="J44" s="15"/>
      <c r="K44" s="14"/>
      <c r="L44" s="14"/>
      <c r="M44" s="14"/>
      <c r="N44" s="14"/>
      <c r="O44" s="14"/>
      <c r="P44" s="14"/>
      <c r="Q44" s="14"/>
      <c r="R44" s="14"/>
    </row>
  </sheetData>
  <sheetProtection algorithmName="SHA-512" hashValue="5pI0P+jUsZhn/aT/3Y258PWyXfBR0Fx8y57Co+ioDFV04UIKGArZBzlA7NpIX4e9qp7CFmhRZlyR3/PjtlQVmg==" saltValue="B2imbPa2Hd2T1FjmLwIvyQ==" spinCount="100000" sheet="1" objects="1" scenarios="1"/>
  <mergeCells count="3">
    <mergeCell ref="B4:B5"/>
    <mergeCell ref="B6:B7"/>
    <mergeCell ref="B8:B9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6"/>
  <sheetViews>
    <sheetView showGridLines="0" zoomScaleNormal="100" workbookViewId="0">
      <selection activeCell="B15" sqref="B15"/>
    </sheetView>
  </sheetViews>
  <sheetFormatPr baseColWidth="10" defaultColWidth="11.42578125" defaultRowHeight="15" x14ac:dyDescent="0.25"/>
  <cols>
    <col min="1" max="1" width="7.7109375" style="13" customWidth="1"/>
    <col min="2" max="2" width="47" style="13" customWidth="1"/>
    <col min="3" max="3" width="9.42578125" style="13" customWidth="1"/>
    <col min="4" max="4" width="13.28515625" style="13" customWidth="1"/>
    <col min="5" max="5" width="8.42578125" style="13" bestFit="1" customWidth="1"/>
    <col min="6" max="6" width="8" style="13" bestFit="1" customWidth="1"/>
    <col min="7" max="7" width="8.42578125" style="13" bestFit="1" customWidth="1"/>
    <col min="8" max="8" width="8.28515625" style="13" customWidth="1"/>
    <col min="9" max="9" width="11.42578125" style="13"/>
    <col min="10" max="10" width="14.85546875" style="13" customWidth="1"/>
    <col min="11" max="11" width="7.85546875" style="13" customWidth="1"/>
    <col min="12" max="12" width="13.42578125" style="13" bestFit="1" customWidth="1"/>
    <col min="13" max="13" width="10.28515625" style="13" bestFit="1" customWidth="1"/>
    <col min="14" max="14" width="9.7109375" style="13" bestFit="1" customWidth="1"/>
    <col min="15" max="15" width="10.140625" style="13" bestFit="1" customWidth="1"/>
    <col min="16" max="16" width="8" style="13" customWidth="1"/>
    <col min="17" max="17" width="19" style="13" customWidth="1"/>
    <col min="18" max="18" width="6.7109375" style="13" bestFit="1" customWidth="1"/>
    <col min="19" max="19" width="12.42578125" style="13" customWidth="1"/>
    <col min="20" max="20" width="10.28515625" style="13" bestFit="1" customWidth="1"/>
    <col min="21" max="21" width="9.7109375" style="13" bestFit="1" customWidth="1"/>
    <col min="22" max="22" width="10.140625" style="13" bestFit="1" customWidth="1"/>
    <col min="23" max="23" width="5.85546875" style="13" bestFit="1" customWidth="1"/>
    <col min="24" max="24" width="12.42578125" style="13" customWidth="1"/>
    <col min="25" max="16384" width="11.42578125" style="13"/>
  </cols>
  <sheetData>
    <row r="1" spans="2:24" ht="17.25" x14ac:dyDescent="0.25">
      <c r="B1" s="27" t="s">
        <v>90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2:24" x14ac:dyDescent="0.25">
      <c r="B2" s="27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2:24" ht="20.100000000000001" customHeight="1" x14ac:dyDescent="0.25">
      <c r="B3" s="69" t="s">
        <v>1</v>
      </c>
      <c r="C3" s="69" t="s">
        <v>51</v>
      </c>
      <c r="D3" s="69" t="s">
        <v>55</v>
      </c>
      <c r="E3" s="69" t="s">
        <v>56</v>
      </c>
      <c r="F3" s="69" t="s">
        <v>57</v>
      </c>
      <c r="G3" s="69" t="s">
        <v>58</v>
      </c>
      <c r="H3" s="69" t="s">
        <v>52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2:24" ht="20.100000000000001" customHeight="1" x14ac:dyDescent="0.25">
      <c r="B4" s="125" t="s">
        <v>8</v>
      </c>
      <c r="C4" s="73" t="s">
        <v>15</v>
      </c>
      <c r="D4" s="91">
        <v>16</v>
      </c>
      <c r="E4" s="91">
        <v>125</v>
      </c>
      <c r="F4" s="91">
        <v>402</v>
      </c>
      <c r="G4" s="91">
        <v>3955</v>
      </c>
      <c r="H4" s="91">
        <f>SUM(D4:G4)</f>
        <v>4498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2:24" ht="20.100000000000001" customHeight="1" x14ac:dyDescent="0.25">
      <c r="B5" s="125"/>
      <c r="C5" s="73" t="s">
        <v>16</v>
      </c>
      <c r="D5" s="91">
        <v>4</v>
      </c>
      <c r="E5" s="91">
        <v>44</v>
      </c>
      <c r="F5" s="91">
        <v>102</v>
      </c>
      <c r="G5" s="91">
        <v>625</v>
      </c>
      <c r="H5" s="91">
        <f t="shared" ref="H5:H7" si="0">SUM(D5:G5)</f>
        <v>775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2:24" ht="20.100000000000001" customHeight="1" x14ac:dyDescent="0.25">
      <c r="B6" s="125" t="s">
        <v>9</v>
      </c>
      <c r="C6" s="73" t="s">
        <v>15</v>
      </c>
      <c r="D6" s="91">
        <v>21</v>
      </c>
      <c r="E6" s="91">
        <v>114</v>
      </c>
      <c r="F6" s="91">
        <v>341</v>
      </c>
      <c r="G6" s="91">
        <v>4022</v>
      </c>
      <c r="H6" s="91">
        <f t="shared" si="0"/>
        <v>4498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2:24" ht="20.100000000000001" customHeight="1" x14ac:dyDescent="0.25">
      <c r="B7" s="125"/>
      <c r="C7" s="73" t="s">
        <v>16</v>
      </c>
      <c r="D7" s="91">
        <v>9</v>
      </c>
      <c r="E7" s="91">
        <v>38</v>
      </c>
      <c r="F7" s="91">
        <v>86</v>
      </c>
      <c r="G7" s="91">
        <v>642</v>
      </c>
      <c r="H7" s="91">
        <f t="shared" si="0"/>
        <v>775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2:24" x14ac:dyDescent="0.25">
      <c r="B8" s="27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2:24" x14ac:dyDescent="0.25">
      <c r="B9" s="21"/>
      <c r="C9" s="21"/>
      <c r="D9" s="21"/>
      <c r="E9" s="21"/>
      <c r="F9" s="21"/>
      <c r="G9" s="21"/>
      <c r="H9" s="2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2:24" x14ac:dyDescent="0.25">
      <c r="B10" s="21"/>
      <c r="C10" s="21"/>
      <c r="D10" s="21"/>
      <c r="E10" s="21"/>
      <c r="F10" s="21"/>
      <c r="G10" s="21"/>
      <c r="H10" s="2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2:24" ht="15" customHeight="1" x14ac:dyDescent="0.25">
      <c r="B11" s="21"/>
      <c r="C11" s="21"/>
      <c r="D11" s="21"/>
      <c r="E11" s="21"/>
      <c r="F11" s="21"/>
      <c r="G11" s="21"/>
      <c r="H11" s="2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2:24" x14ac:dyDescent="0.25">
      <c r="B12" s="21"/>
      <c r="C12" s="21"/>
      <c r="D12" s="21"/>
      <c r="E12" s="21"/>
      <c r="F12" s="21"/>
      <c r="G12" s="21"/>
      <c r="H12" s="2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2:24" ht="15" customHeight="1" x14ac:dyDescent="0.25">
      <c r="B13" s="21"/>
      <c r="C13" s="21"/>
      <c r="D13" s="21"/>
      <c r="E13" s="21"/>
      <c r="F13" s="21"/>
      <c r="G13" s="21"/>
      <c r="H13" s="2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2:24" x14ac:dyDescent="0.25">
      <c r="B14" s="21"/>
      <c r="C14" s="21"/>
      <c r="D14" s="21"/>
      <c r="E14" s="21"/>
      <c r="F14" s="21"/>
      <c r="G14" s="21"/>
      <c r="H14" s="2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2:24" ht="15" customHeight="1" x14ac:dyDescent="0.25">
      <c r="B15" s="21"/>
      <c r="C15" s="21"/>
      <c r="D15" s="21"/>
      <c r="E15" s="21"/>
      <c r="F15" s="21"/>
      <c r="G15" s="21"/>
      <c r="H15" s="2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2:24" ht="15" customHeight="1" x14ac:dyDescent="0.25">
      <c r="B16" s="21"/>
      <c r="C16" s="21"/>
      <c r="D16" s="21"/>
      <c r="E16" s="21"/>
      <c r="F16" s="21"/>
      <c r="G16" s="21"/>
      <c r="H16" s="2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2:24" ht="15" customHeight="1" x14ac:dyDescent="0.25">
      <c r="B17" s="21"/>
      <c r="C17" s="21"/>
      <c r="D17" s="21"/>
      <c r="E17" s="21"/>
      <c r="F17" s="21"/>
      <c r="G17" s="21"/>
      <c r="H17" s="2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2:24" ht="15" customHeight="1" x14ac:dyDescent="0.25">
      <c r="B18" s="21"/>
      <c r="C18" s="21"/>
      <c r="D18" s="21"/>
      <c r="E18" s="21"/>
      <c r="F18" s="21"/>
      <c r="G18" s="21"/>
      <c r="H18" s="21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2:24" ht="15" customHeight="1" x14ac:dyDescent="0.25">
      <c r="B19" s="21"/>
      <c r="C19" s="21"/>
      <c r="D19" s="21"/>
      <c r="E19" s="21"/>
      <c r="F19" s="21"/>
      <c r="G19" s="21"/>
      <c r="H19" s="21"/>
      <c r="I19" s="21"/>
      <c r="J19" s="128"/>
      <c r="K19" s="46"/>
      <c r="L19" s="38"/>
      <c r="M19" s="38"/>
      <c r="N19" s="38"/>
      <c r="O19" s="38"/>
      <c r="P19" s="47"/>
      <c r="Q19" s="128"/>
      <c r="R19" s="46"/>
      <c r="S19" s="48"/>
      <c r="T19" s="48"/>
      <c r="U19" s="48"/>
      <c r="V19" s="48"/>
      <c r="W19" s="48"/>
      <c r="X19" s="21"/>
    </row>
    <row r="20" spans="2:24" ht="15" customHeight="1" x14ac:dyDescent="0.25">
      <c r="B20" s="21"/>
      <c r="C20" s="21"/>
      <c r="D20" s="21"/>
      <c r="E20" s="21"/>
      <c r="F20" s="21"/>
      <c r="G20" s="21"/>
      <c r="H20" s="21"/>
      <c r="I20" s="21"/>
      <c r="J20" s="128"/>
      <c r="K20" s="46"/>
      <c r="L20" s="38"/>
      <c r="M20" s="38"/>
      <c r="N20" s="38"/>
      <c r="O20" s="38"/>
      <c r="P20" s="47"/>
      <c r="Q20" s="128"/>
      <c r="R20" s="46"/>
      <c r="S20" s="48"/>
      <c r="T20" s="48"/>
      <c r="U20" s="48"/>
      <c r="V20" s="48"/>
      <c r="W20" s="48"/>
      <c r="X20" s="21"/>
    </row>
    <row r="21" spans="2:24" ht="15" customHeight="1" x14ac:dyDescent="0.25">
      <c r="B21" s="21"/>
      <c r="C21" s="21"/>
      <c r="D21" s="21"/>
      <c r="E21" s="21"/>
      <c r="F21" s="21"/>
      <c r="G21" s="21"/>
      <c r="H21" s="21"/>
      <c r="I21" s="21"/>
      <c r="J21" s="128"/>
      <c r="K21" s="46"/>
      <c r="L21" s="38"/>
      <c r="M21" s="38"/>
      <c r="N21" s="38"/>
      <c r="O21" s="38"/>
      <c r="P21" s="47"/>
      <c r="Q21" s="128"/>
      <c r="R21" s="46"/>
      <c r="S21" s="48"/>
      <c r="T21" s="48"/>
      <c r="U21" s="48"/>
      <c r="V21" s="48"/>
      <c r="W21" s="48"/>
      <c r="X21" s="21"/>
    </row>
    <row r="22" spans="2:24" x14ac:dyDescent="0.25">
      <c r="B22" s="21"/>
      <c r="C22" s="21"/>
      <c r="D22" s="21"/>
      <c r="E22" s="21"/>
      <c r="F22" s="21"/>
      <c r="G22" s="21"/>
      <c r="H22" s="21"/>
      <c r="I22" s="21"/>
      <c r="J22" s="128"/>
      <c r="K22" s="46"/>
      <c r="L22" s="38"/>
      <c r="M22" s="38"/>
      <c r="N22" s="38"/>
      <c r="O22" s="38"/>
      <c r="P22" s="47"/>
      <c r="Q22" s="128"/>
      <c r="R22" s="46"/>
      <c r="S22" s="48"/>
      <c r="T22" s="48"/>
      <c r="U22" s="48"/>
      <c r="V22" s="48"/>
      <c r="W22" s="48"/>
      <c r="X22" s="21"/>
    </row>
    <row r="23" spans="2:24" ht="15" customHeight="1" x14ac:dyDescent="0.25">
      <c r="B23" s="21"/>
      <c r="C23" s="21"/>
      <c r="D23" s="21"/>
      <c r="E23" s="21"/>
      <c r="F23" s="21"/>
      <c r="G23" s="21"/>
      <c r="H23" s="21"/>
      <c r="I23" s="21"/>
      <c r="J23" s="49"/>
      <c r="K23" s="50"/>
      <c r="L23" s="35"/>
      <c r="M23" s="35"/>
      <c r="N23" s="35"/>
      <c r="O23" s="35"/>
      <c r="P23" s="35"/>
      <c r="Q23" s="31"/>
      <c r="R23" s="31"/>
      <c r="S23" s="31"/>
      <c r="T23" s="31"/>
      <c r="U23" s="31"/>
      <c r="V23" s="31"/>
      <c r="W23" s="31"/>
      <c r="X23" s="21"/>
    </row>
    <row r="24" spans="2:24" x14ac:dyDescent="0.25">
      <c r="B24" s="21"/>
      <c r="C24" s="21"/>
      <c r="D24" s="21"/>
      <c r="E24" s="21"/>
      <c r="F24" s="21"/>
      <c r="G24" s="21"/>
      <c r="H24" s="21"/>
      <c r="I24" s="21"/>
      <c r="J24" s="49"/>
      <c r="K24" s="50"/>
      <c r="L24" s="35"/>
      <c r="M24" s="35"/>
      <c r="N24" s="35"/>
      <c r="O24" s="35"/>
      <c r="P24" s="35"/>
      <c r="Q24" s="21"/>
      <c r="R24" s="21"/>
      <c r="S24" s="21"/>
      <c r="T24" s="21"/>
      <c r="U24" s="21"/>
      <c r="V24" s="21"/>
      <c r="W24" s="21"/>
      <c r="X24" s="21"/>
    </row>
    <row r="25" spans="2:24" ht="15" customHeight="1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2:24" ht="15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2:24" ht="15" customHeight="1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2:24" ht="15" customHeight="1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2:24" ht="15" customHeight="1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2:24" ht="15" customHeight="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2:24" ht="15" customHeight="1" x14ac:dyDescent="0.2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2:24" ht="15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2:24" ht="22.5" customHeight="1" x14ac:dyDescent="0.25">
      <c r="B33" s="127" t="s">
        <v>104</v>
      </c>
      <c r="C33" s="127"/>
      <c r="D33" s="127"/>
      <c r="E33" s="127"/>
      <c r="F33" s="127"/>
      <c r="G33" s="127"/>
      <c r="H33" s="127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2:24" ht="15" customHeight="1" x14ac:dyDescent="0.25">
      <c r="B34" s="85" t="s">
        <v>73</v>
      </c>
      <c r="C34" s="83"/>
      <c r="D34" s="83"/>
      <c r="E34" s="83"/>
      <c r="F34" s="83"/>
      <c r="G34" s="83"/>
      <c r="H34" s="83"/>
    </row>
    <row r="35" spans="2:24" x14ac:dyDescent="0.25">
      <c r="B35" s="85" t="s">
        <v>105</v>
      </c>
    </row>
    <row r="36" spans="2:24" x14ac:dyDescent="0.25">
      <c r="B36" s="58" t="s">
        <v>86</v>
      </c>
      <c r="C36" s="17"/>
      <c r="D36" s="17"/>
      <c r="E36" s="17"/>
      <c r="F36" s="17"/>
      <c r="G36" s="17"/>
    </row>
  </sheetData>
  <sheetProtection algorithmName="SHA-512" hashValue="AgJhWqzY83I9dYy9Tu5nxfF/Eza/f/SVWja0bm2LaIXA+ditODJqYFO2mw5/DqqITGQ5T9qnCfR7J/g9JWnXmw==" saltValue="aL7sXHh2AsjMolltXOXo5A==" spinCount="100000" sheet="1" objects="1" scenarios="1"/>
  <mergeCells count="7">
    <mergeCell ref="B33:H33"/>
    <mergeCell ref="B4:B5"/>
    <mergeCell ref="B6:B7"/>
    <mergeCell ref="J19:J20"/>
    <mergeCell ref="Q19:Q20"/>
    <mergeCell ref="J21:J22"/>
    <mergeCell ref="Q21:Q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OCAMPO SHEEN</dc:creator>
  <cp:lastModifiedBy>ANTONIO WILFREDO AYESTAS YSIQUE</cp:lastModifiedBy>
  <cp:lastPrinted>2018-04-06T22:49:12Z</cp:lastPrinted>
  <dcterms:created xsi:type="dcterms:W3CDTF">2017-11-29T01:32:42Z</dcterms:created>
  <dcterms:modified xsi:type="dcterms:W3CDTF">2018-04-19T20:47:09Z</dcterms:modified>
</cp:coreProperties>
</file>