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ANALISIS Y DIFUSION\2016 Evaluacion en Cifras CPM\"/>
    </mc:Choice>
  </mc:AlternateContent>
  <bookViews>
    <workbookView xWindow="0" yWindow="0" windowWidth="5895" windowHeight="14160" tabRatio="987" activeTab="3"/>
  </bookViews>
  <sheets>
    <sheet name="Tabla 1." sheetId="9" r:id="rId1"/>
    <sheet name="Tabla 2." sheetId="3" r:id="rId2"/>
    <sheet name="Tabla 3." sheetId="25" r:id="rId3"/>
    <sheet name="Tabla 4." sheetId="24" r:id="rId4"/>
  </sheets>
  <calcPr calcId="152511"/>
</workbook>
</file>

<file path=xl/calcChain.xml><?xml version="1.0" encoding="utf-8"?>
<calcChain xmlns="http://schemas.openxmlformats.org/spreadsheetml/2006/main">
  <c r="E17" i="25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5" i="3"/>
  <c r="H6" i="9"/>
  <c r="H7" i="9"/>
  <c r="H8" i="9"/>
  <c r="H9" i="9"/>
  <c r="H10" i="9"/>
  <c r="H5" i="9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F31" i="3"/>
  <c r="G5" i="9"/>
  <c r="G6" i="9"/>
  <c r="G7" i="9"/>
  <c r="G8" i="9"/>
  <c r="G9" i="9"/>
  <c r="G10" i="9"/>
  <c r="F11" i="9"/>
  <c r="E31" i="3"/>
  <c r="D31" i="3"/>
  <c r="C31" i="3"/>
  <c r="E11" i="9"/>
  <c r="D11" i="9"/>
  <c r="C11" i="9"/>
  <c r="H31" i="3" l="1"/>
  <c r="H11" i="9"/>
  <c r="G31" i="3"/>
  <c r="G11" i="9"/>
</calcChain>
</file>

<file path=xl/sharedStrings.xml><?xml version="1.0" encoding="utf-8"?>
<sst xmlns="http://schemas.openxmlformats.org/spreadsheetml/2006/main" count="120" uniqueCount="74">
  <si>
    <t>Total</t>
  </si>
  <si>
    <t>Inicial</t>
  </si>
  <si>
    <t>Primaria</t>
  </si>
  <si>
    <t>Secundaria</t>
  </si>
  <si>
    <t>Amazonas</t>
  </si>
  <si>
    <t>Áncash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</si>
  <si>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</si>
  <si>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</si>
  <si>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</si>
  <si>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</si>
  <si>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</si>
  <si>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</si>
  <si>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</si>
  <si>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</si>
  <si>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</si>
  <si>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</si>
  <si>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</si>
  <si>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</si>
  <si>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 Metropolitana</t>
  </si>
  <si>
    <t>Lima Provincia</t>
  </si>
  <si>
    <t>Loreto</t>
  </si>
  <si>
    <t>Madre de Dios</t>
  </si>
  <si>
    <t>Moquegua</t>
  </si>
  <si>
    <t>Pasco</t>
  </si>
  <si>
    <t>Piura</t>
  </si>
  <si>
    <t>Puno</t>
  </si>
  <si>
    <t>San Martín</t>
  </si>
  <si>
    <t xml:space="preserve">Tacna </t>
  </si>
  <si>
    <t>Tumbes</t>
  </si>
  <si>
    <t>Ucayali</t>
  </si>
  <si>
    <t>Condición</t>
  </si>
  <si>
    <t>EBA</t>
  </si>
  <si>
    <t>EBE</t>
  </si>
  <si>
    <t>ETP</t>
  </si>
  <si>
    <t>2/ Evaluados: número de postulantes que rindieron la Prueba de Comprensión de Textos.</t>
  </si>
  <si>
    <t>No clasificados</t>
  </si>
  <si>
    <t>% Ganadores/ Clasificados</t>
  </si>
  <si>
    <t>3/ Clasificados: número de postulantes evaluados que superaron los puntajes mínimos establecidos para la Prueba de Comprensión de Textos y pasaron a la segunda etapa del concurso.</t>
  </si>
  <si>
    <t>No ganadores</t>
  </si>
  <si>
    <t>4/ Límite inferior: límite inferior del intervalo de confianza en que se ubica el puntaje promedio obtenido por los postulantes en la Prueba de Comprensión de Textos.</t>
  </si>
  <si>
    <t>5/ Límite superior: límite superior del intervalo de confianza en que se ubica el puntaje promedio obtenido por los postulantes en la Prueba de Comprensión de Textos.</t>
  </si>
  <si>
    <t>5/ Límite inferior: límite inferior del intervalo de confianza en que se ubica el puntaje promedio obtenido por los postulantes en la Prueba de Solución de Casos.</t>
  </si>
  <si>
    <t>6/ Límite superior: límite superior del intervalo de confianza en que se ubica el puntaje promedio obtenido por los postulantes en la Prueba de Solución de Casos.</t>
  </si>
  <si>
    <t>7/ Aprobados: número de postulantes que superaron el puntaje mínimo en la Prueba de Solución de Casos.</t>
  </si>
  <si>
    <t xml:space="preserve">% Clasificados / Evaluados </t>
  </si>
  <si>
    <t>Región</t>
  </si>
  <si>
    <t>Nivel/Modalidad</t>
  </si>
  <si>
    <t>1/ Convocados: número de postulantes sujetos a evaluación.</t>
  </si>
  <si>
    <t>1/ Clasificados: postulantes evaluados que superaron los puntajes mínimos establecidos para la Prueba de Comprensión de Textos y pasaron a la segunda etapa del concurso.</t>
  </si>
  <si>
    <t>2/ Ganadores: postulantes clasificados que superaron los puntajes mínimos establecidos para la Prueba de Solución de Casos y que cumplían con los requisitos establecidos en la Norma Técnica.</t>
  </si>
  <si>
    <t>3/ Evaluados: número de postulantes clasificados que rindieron la Prueba de Solución de Casos.</t>
  </si>
  <si>
    <t>4/ Promedio: puntaje promedio en la Prueba de Solución de Casos. Puntaje máximos es 100 puntos. Puntaje mínimo aprobatorio es 60 puntos.</t>
  </si>
  <si>
    <t xml:space="preserve">3/ Promedio: puntaje promedio en la Prueba de Comprensión de Textos. Puntaje máximo es 100 puntos. Puntaje mínimo aprobatorio es 60 puntos. </t>
  </si>
  <si>
    <t>4/ Ganadores: número de postulantes clasificados que superaron los puntajes mínimos establecidos para la Prueba de Solución de Casos y que cumplían con los requisitos establecidos en la Norma Técnica.</t>
  </si>
  <si>
    <t>Tabla 3. Puntaje promedio en la Prueba de Comprensión de Texto, según nivel y modalidad</t>
  </si>
  <si>
    <t>Tabla 4. Puntaje promedio en la Prueba de Solución de Casos, según nivel y modalidad</t>
  </si>
  <si>
    <t>Fuente: MINEDU-DIGEDD-DIED,  Evaluación Excepcional de Directores y Subdirectores de II.EE. Públicas 2014</t>
  </si>
  <si>
    <t>Tabla 1. Cuadro resumen de la Evaluación Excepcional de Directivos, según nivel y modalidad</t>
  </si>
  <si>
    <t>Tabla 2. Cuadro resumen de la Evaluación Excepcional de Directivos, según región</t>
  </si>
  <si>
    <r>
      <t xml:space="preserve">Nº de postulantes convocados </t>
    </r>
    <r>
      <rPr>
        <b/>
        <vertAlign val="superscript"/>
        <sz val="11"/>
        <color rgb="FF595959"/>
        <rFont val="Calibri"/>
        <family val="2"/>
        <charset val="1"/>
        <scheme val="minor"/>
      </rPr>
      <t xml:space="preserve">1 </t>
    </r>
  </si>
  <si>
    <r>
      <t xml:space="preserve">Nº de postulantes evaluados </t>
    </r>
    <r>
      <rPr>
        <b/>
        <vertAlign val="superscript"/>
        <sz val="11"/>
        <color rgb="FF595959"/>
        <rFont val="Calibri"/>
        <family val="2"/>
        <charset val="1"/>
        <scheme val="minor"/>
      </rPr>
      <t>2</t>
    </r>
  </si>
  <si>
    <r>
      <t>Nº de postulantes clasificados</t>
    </r>
    <r>
      <rPr>
        <b/>
        <vertAlign val="superscript"/>
        <sz val="11"/>
        <color rgb="FF595959"/>
        <rFont val="Calibri"/>
        <family val="2"/>
        <charset val="1"/>
        <scheme val="minor"/>
      </rPr>
      <t>3</t>
    </r>
  </si>
  <si>
    <r>
      <t>Nº de postulantes ganadores</t>
    </r>
    <r>
      <rPr>
        <b/>
        <vertAlign val="superscript"/>
        <sz val="11"/>
        <color rgb="FF595959"/>
        <rFont val="Calibri"/>
        <family val="2"/>
        <charset val="1"/>
        <scheme val="minor"/>
      </rPr>
      <t>4</t>
    </r>
  </si>
  <si>
    <r>
      <t>Nº de postulantes evaluados</t>
    </r>
    <r>
      <rPr>
        <b/>
        <vertAlign val="superscript"/>
        <sz val="11"/>
        <color rgb="FF595959"/>
        <rFont val="Calibri"/>
        <family val="2"/>
        <charset val="1"/>
        <scheme val="minor"/>
      </rPr>
      <t>2</t>
    </r>
  </si>
  <si>
    <r>
      <t>Promedio</t>
    </r>
    <r>
      <rPr>
        <b/>
        <vertAlign val="superscript"/>
        <sz val="11"/>
        <color rgb="FF595959"/>
        <rFont val="Calibri"/>
        <family val="2"/>
        <charset val="1"/>
        <scheme val="minor"/>
      </rPr>
      <t>3</t>
    </r>
  </si>
  <si>
    <r>
      <t>Límite Inferior</t>
    </r>
    <r>
      <rPr>
        <b/>
        <vertAlign val="superscript"/>
        <sz val="11"/>
        <color rgb="FF595959"/>
        <rFont val="Calibri"/>
        <family val="2"/>
        <charset val="1"/>
        <scheme val="minor"/>
      </rPr>
      <t>4</t>
    </r>
  </si>
  <si>
    <r>
      <t>Límite Superior</t>
    </r>
    <r>
      <rPr>
        <b/>
        <vertAlign val="superscript"/>
        <sz val="11"/>
        <color rgb="FF595959"/>
        <rFont val="Calibri"/>
        <family val="2"/>
        <charset val="1"/>
        <scheme val="minor"/>
      </rPr>
      <t>5</t>
    </r>
  </si>
  <si>
    <r>
      <t>Clasificados</t>
    </r>
    <r>
      <rPr>
        <vertAlign val="superscript"/>
        <sz val="11"/>
        <color rgb="FF595959"/>
        <rFont val="Calibri"/>
        <family val="2"/>
        <charset val="1"/>
        <scheme val="minor"/>
      </rPr>
      <t>1</t>
    </r>
  </si>
  <si>
    <r>
      <t>Nº de postulantes evaluados</t>
    </r>
    <r>
      <rPr>
        <b/>
        <vertAlign val="superscript"/>
        <sz val="11"/>
        <color rgb="FF595959"/>
        <rFont val="Calibri"/>
        <family val="2"/>
        <charset val="1"/>
        <scheme val="minor"/>
      </rPr>
      <t>3</t>
    </r>
  </si>
  <si>
    <r>
      <t>Promedio</t>
    </r>
    <r>
      <rPr>
        <b/>
        <vertAlign val="superscript"/>
        <sz val="11"/>
        <color rgb="FF595959"/>
        <rFont val="Calibri"/>
        <family val="2"/>
        <charset val="1"/>
        <scheme val="minor"/>
      </rPr>
      <t>4</t>
    </r>
  </si>
  <si>
    <r>
      <t>Límite Inferior</t>
    </r>
    <r>
      <rPr>
        <b/>
        <vertAlign val="superscript"/>
        <sz val="11"/>
        <color rgb="FF595959"/>
        <rFont val="Calibri"/>
        <family val="2"/>
        <charset val="1"/>
        <scheme val="minor"/>
      </rPr>
      <t>5</t>
    </r>
  </si>
  <si>
    <r>
      <t>Límite Superior</t>
    </r>
    <r>
      <rPr>
        <b/>
        <vertAlign val="superscript"/>
        <sz val="11"/>
        <color rgb="FF595959"/>
        <rFont val="Calibri"/>
        <family val="2"/>
        <charset val="1"/>
        <scheme val="minor"/>
      </rPr>
      <t>6</t>
    </r>
  </si>
  <si>
    <r>
      <t>Aprobados</t>
    </r>
    <r>
      <rPr>
        <b/>
        <vertAlign val="superscript"/>
        <sz val="11"/>
        <color rgb="FF595959"/>
        <rFont val="Calibri"/>
        <family val="2"/>
        <charset val="1"/>
        <scheme val="minor"/>
      </rPr>
      <t>7</t>
    </r>
  </si>
  <si>
    <r>
      <t>Ganadores</t>
    </r>
    <r>
      <rPr>
        <vertAlign val="superscript"/>
        <sz val="11"/>
        <color rgb="FF595959"/>
        <rFont val="Calibri"/>
        <family val="2"/>
        <charset val="1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</si>
</sst>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##0"/>
  </numFmts>
  <fonts count="1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  <font>
      <b/>
      <sz val="11"/>
      <color rgb="FF595959"/>
      <name val="Calibri"/>
      <family val="2"/>
      <charset val="1"/>
    </font>
    <font>
      <sz val="11"/>
      <color rgb="FF595959"/>
      <name val="Calibri"/>
      <family val="2"/>
      <charset val="1"/>
    </font>
    <font>
      <b/>
      <sz val="11"/>
      <color rgb="FF595959"/>
      <name val="Calibri"/>
      <family val="2"/>
      <charset val="1"/>
      <scheme val="minor"/>
    </font>
    <font>
      <b/>
      <vertAlign val="superscript"/>
      <sz val="11"/>
      <color rgb="FF595959"/>
      <name val="Calibri"/>
      <family val="2"/>
      <charset val="1"/>
      <scheme val="minor"/>
    </font>
    <font>
      <sz val="11"/>
      <color rgb="FF595959"/>
      <name val="Calibri"/>
      <family val="2"/>
      <charset val="1"/>
      <scheme val="minor"/>
    </font>
    <font>
      <vertAlign val="superscript"/>
      <sz val="11"/>
      <color rgb="FF595959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FCFF"/>
        <bgColor indexed="64"/>
      </patternFill>
    </fill>
  </fills>
  <borders count="2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34998626667073579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/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499984740745262"/>
      </right>
      <top/>
      <bottom/>
      <diagonal/>
    </border>
    <border>
      <left style="thin">
        <color theme="1" tint="0.34998626667073579"/>
      </left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34998626667073579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34998626667073579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249977111117893"/>
      </left>
      <right/>
      <top style="thin">
        <color theme="1" tint="0.34998626667073579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34998626667073579"/>
      </bottom>
      <diagonal/>
    </border>
  </borders>
  <cellStyleXfs count="13">
    <xf numFmtId="0" fontId="0" fillId="0" borderId="0"/>
    <xf numFmtId="9" fontId="6" fillId="0" borderId="0" applyBorder="0" applyProtection="0"/>
    <xf numFmtId="0" fontId="6" fillId="0" borderId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4" applyFont="1" applyFill="1" applyBorder="1" applyAlignment="1">
      <alignment vertical="top"/>
    </xf>
    <xf numFmtId="0" fontId="9" fillId="0" borderId="0" xfId="0" applyFont="1"/>
    <xf numFmtId="0" fontId="9" fillId="0" borderId="1" xfId="4" applyFont="1" applyFill="1" applyBorder="1" applyAlignment="1">
      <alignment vertical="top"/>
    </xf>
    <xf numFmtId="0" fontId="9" fillId="0" borderId="1" xfId="4" applyFont="1" applyFill="1" applyBorder="1" applyAlignment="1">
      <alignment horizontal="center" vertical="top"/>
    </xf>
    <xf numFmtId="164" fontId="12" fillId="0" borderId="1" xfId="1" applyNumberFormat="1" applyFont="1" applyBorder="1" applyAlignment="1">
      <alignment horizontal="center"/>
    </xf>
    <xf numFmtId="0" fontId="12" fillId="0" borderId="1" xfId="3" applyFont="1" applyBorder="1" applyAlignment="1">
      <alignment horizontal="center"/>
    </xf>
    <xf numFmtId="0" fontId="12" fillId="0" borderId="0" xfId="5" applyFont="1"/>
    <xf numFmtId="164" fontId="12" fillId="0" borderId="1" xfId="1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/>
    </xf>
    <xf numFmtId="2" fontId="12" fillId="0" borderId="4" xfId="10" applyNumberFormat="1" applyFont="1" applyBorder="1" applyAlignment="1">
      <alignment horizontal="center"/>
    </xf>
    <xf numFmtId="2" fontId="9" fillId="0" borderId="1" xfId="4" applyNumberFormat="1" applyFont="1" applyFill="1" applyBorder="1" applyAlignment="1">
      <alignment horizontal="center" vertical="top"/>
    </xf>
    <xf numFmtId="165" fontId="12" fillId="0" borderId="1" xfId="10" applyNumberFormat="1" applyFont="1" applyBorder="1" applyAlignment="1">
      <alignment horizontal="center"/>
    </xf>
    <xf numFmtId="2" fontId="12" fillId="0" borderId="13" xfId="10" applyNumberFormat="1" applyFont="1" applyBorder="1" applyAlignment="1">
      <alignment horizontal="center"/>
    </xf>
    <xf numFmtId="165" fontId="9" fillId="0" borderId="1" xfId="4" applyNumberFormat="1" applyFont="1" applyFill="1" applyBorder="1" applyAlignment="1">
      <alignment horizontal="center" vertical="top"/>
    </xf>
    <xf numFmtId="2" fontId="9" fillId="0" borderId="1" xfId="4" applyNumberFormat="1" applyFont="1" applyFill="1" applyBorder="1" applyAlignment="1">
      <alignment horizontal="center" vertical="center"/>
    </xf>
    <xf numFmtId="2" fontId="12" fillId="0" borderId="4" xfId="10" applyNumberFormat="1" applyFont="1" applyBorder="1" applyAlignment="1">
      <alignment horizontal="center" vertical="center"/>
    </xf>
    <xf numFmtId="2" fontId="12" fillId="0" borderId="13" xfId="10" applyNumberFormat="1" applyFont="1" applyBorder="1" applyAlignment="1">
      <alignment horizontal="center" vertical="center"/>
    </xf>
    <xf numFmtId="2" fontId="12" fillId="0" borderId="1" xfId="10" applyNumberFormat="1" applyFont="1" applyBorder="1" applyAlignment="1">
      <alignment horizontal="center"/>
    </xf>
    <xf numFmtId="0" fontId="10" fillId="2" borderId="1" xfId="3" applyFont="1" applyFill="1" applyBorder="1" applyAlignment="1">
      <alignment horizontal="center" vertical="center" wrapText="1"/>
    </xf>
    <xf numFmtId="0" fontId="10" fillId="2" borderId="1" xfId="10" applyFont="1" applyFill="1" applyBorder="1" applyAlignment="1">
      <alignment horizontal="center" vertical="center" wrapText="1"/>
    </xf>
    <xf numFmtId="0" fontId="10" fillId="2" borderId="7" xfId="10" applyFont="1" applyFill="1" applyBorder="1" applyAlignment="1">
      <alignment horizontal="center" vertical="center" wrapText="1"/>
    </xf>
    <xf numFmtId="0" fontId="10" fillId="2" borderId="21" xfId="10" applyFont="1" applyFill="1" applyBorder="1" applyAlignment="1">
      <alignment horizontal="center" vertical="center" wrapText="1"/>
    </xf>
    <xf numFmtId="0" fontId="10" fillId="2" borderId="22" xfId="10" applyFont="1" applyFill="1" applyBorder="1" applyAlignment="1">
      <alignment horizontal="center" vertical="center" wrapText="1"/>
    </xf>
    <xf numFmtId="0" fontId="12" fillId="0" borderId="23" xfId="10" applyFont="1" applyFill="1" applyBorder="1" applyAlignment="1">
      <alignment horizontal="center" vertical="center" wrapText="1"/>
    </xf>
    <xf numFmtId="0" fontId="12" fillId="0" borderId="18" xfId="10" applyFont="1" applyFill="1" applyBorder="1" applyAlignment="1">
      <alignment horizontal="center" vertical="center" wrapText="1"/>
    </xf>
    <xf numFmtId="0" fontId="12" fillId="0" borderId="24" xfId="10" applyFont="1" applyFill="1" applyBorder="1" applyAlignment="1">
      <alignment horizontal="center" vertical="center" wrapText="1"/>
    </xf>
    <xf numFmtId="0" fontId="12" fillId="0" borderId="19" xfId="10" applyFont="1" applyFill="1" applyBorder="1" applyAlignment="1">
      <alignment horizontal="center" vertical="center" wrapText="1"/>
    </xf>
    <xf numFmtId="0" fontId="12" fillId="0" borderId="25" xfId="10" applyFont="1" applyFill="1" applyBorder="1" applyAlignment="1">
      <alignment horizontal="center" vertical="center" wrapText="1"/>
    </xf>
    <xf numFmtId="0" fontId="12" fillId="0" borderId="20" xfId="10" applyFont="1" applyFill="1" applyBorder="1" applyAlignment="1">
      <alignment horizontal="center" vertical="center" wrapText="1"/>
    </xf>
    <xf numFmtId="0" fontId="12" fillId="0" borderId="8" xfId="10" applyFont="1" applyFill="1" applyBorder="1" applyAlignment="1">
      <alignment horizontal="center"/>
    </xf>
    <xf numFmtId="0" fontId="12" fillId="0" borderId="9" xfId="10" applyFont="1" applyFill="1" applyBorder="1" applyAlignment="1">
      <alignment horizontal="center"/>
    </xf>
    <xf numFmtId="0" fontId="12" fillId="0" borderId="10" xfId="10" applyFont="1" applyFill="1" applyBorder="1" applyAlignment="1">
      <alignment horizontal="center"/>
    </xf>
    <xf numFmtId="0" fontId="10" fillId="2" borderId="4" xfId="10" applyFont="1" applyFill="1" applyBorder="1" applyAlignment="1">
      <alignment horizontal="center" vertical="center" wrapText="1"/>
    </xf>
    <xf numFmtId="0" fontId="10" fillId="2" borderId="5" xfId="10" applyFont="1" applyFill="1" applyBorder="1" applyAlignment="1">
      <alignment horizontal="center" vertical="center" wrapText="1"/>
    </xf>
    <xf numFmtId="0" fontId="12" fillId="0" borderId="11" xfId="10" applyFont="1" applyFill="1" applyBorder="1" applyAlignment="1">
      <alignment horizontal="center" vertical="center" textRotation="90" wrapText="1"/>
    </xf>
    <xf numFmtId="0" fontId="12" fillId="0" borderId="14" xfId="10" applyFont="1" applyFill="1" applyBorder="1" applyAlignment="1">
      <alignment horizontal="center" vertical="center" textRotation="90" wrapText="1"/>
    </xf>
    <xf numFmtId="0" fontId="12" fillId="0" borderId="17" xfId="10" applyFont="1" applyFill="1" applyBorder="1" applyAlignment="1">
      <alignment horizontal="center" vertical="center" textRotation="90" wrapText="1"/>
    </xf>
    <xf numFmtId="0" fontId="12" fillId="0" borderId="12" xfId="10" applyFont="1" applyFill="1" applyBorder="1" applyAlignment="1">
      <alignment horizontal="center" vertical="center" wrapText="1"/>
    </xf>
    <xf numFmtId="0" fontId="12" fillId="0" borderId="15" xfId="10" applyFont="1" applyFill="1" applyBorder="1" applyAlignment="1">
      <alignment horizontal="center" vertical="center" wrapText="1"/>
    </xf>
    <xf numFmtId="0" fontId="12" fillId="0" borderId="16" xfId="10" applyFont="1" applyFill="1" applyBorder="1" applyAlignment="1">
      <alignment horizontal="center" vertical="center" wrapText="1"/>
    </xf>
    <xf numFmtId="0" fontId="12" fillId="0" borderId="2" xfId="10" applyFont="1" applyFill="1" applyBorder="1" applyAlignment="1">
      <alignment horizontal="center" vertical="center" wrapText="1"/>
    </xf>
    <xf numFmtId="0" fontId="12" fillId="0" borderId="6" xfId="10" applyFont="1" applyFill="1" applyBorder="1" applyAlignment="1">
      <alignment horizontal="center" vertical="center" wrapText="1"/>
    </xf>
    <xf numFmtId="0" fontId="12" fillId="0" borderId="3" xfId="10" applyFont="1" applyFill="1" applyBorder="1" applyAlignment="1">
      <alignment horizontal="center" vertical="center" wrapText="1"/>
    </xf>
  </cellXfs>
  <cellStyles count="13">
    <cellStyle name="Normal" xfId="0" builtinId="0"/>
    <cellStyle name="Normal 2" xfId="3"/>
    <cellStyle name="Normal 2 2" xfId="7"/>
    <cellStyle name="Normal 2 3" xfId="9"/>
    <cellStyle name="Normal 2 4" xfId="10"/>
    <cellStyle name="Normal 3" xfId="5"/>
    <cellStyle name="Normal 3 2" xfId="8"/>
    <cellStyle name="Normal 4" xfId="11"/>
    <cellStyle name="Porcentaje" xfId="1" builtinId="5"/>
    <cellStyle name="Porcentaje 2" xfId="6"/>
    <cellStyle name="Porcentaje 3" xfId="12"/>
    <cellStyle name="Texto explicativo" xfId="2" builtinId="53" customBuiltin="1"/>
    <cellStyle name="Texto explicativo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CFF"/>
      <color rgb="FF595959"/>
      <color rgb="FFEB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showGridLines="0" zoomScale="90" zoomScaleNormal="90" workbookViewId="0">
      <selection activeCell="K9" sqref="K9"/>
    </sheetView>
  </sheetViews>
  <sheetFormatPr baseColWidth="10" defaultRowHeight="15" x14ac:dyDescent="0.25"/>
  <cols>
    <col min="1" max="1" width="11.42578125" style="2"/>
    <col min="2" max="2" width="28.85546875" style="2" customWidth="1"/>
    <col min="3" max="3" width="14.85546875" style="2" customWidth="1"/>
    <col min="4" max="4" width="16.42578125" style="2" customWidth="1"/>
    <col min="5" max="5" width="15.140625" style="2" customWidth="1"/>
    <col min="6" max="6" width="19.5703125" style="2" customWidth="1"/>
    <col min="7" max="7" width="16.28515625" style="2" customWidth="1"/>
    <col min="8" max="8" width="14.5703125" style="2" customWidth="1"/>
    <col min="9" max="16384" width="11.42578125" style="2"/>
  </cols>
  <sheetData>
    <row r="2" spans="2:8" x14ac:dyDescent="0.25">
      <c r="B2" s="1" t="s">
        <v>57</v>
      </c>
    </row>
    <row r="4" spans="2:8" ht="76.5" customHeight="1" x14ac:dyDescent="0.25">
      <c r="B4" s="20" t="s">
        <v>46</v>
      </c>
      <c r="C4" s="20" t="s">
        <v>59</v>
      </c>
      <c r="D4" s="20" t="s">
        <v>60</v>
      </c>
      <c r="E4" s="20" t="s">
        <v>61</v>
      </c>
      <c r="F4" s="20" t="s">
        <v>62</v>
      </c>
      <c r="G4" s="20" t="s">
        <v>44</v>
      </c>
      <c r="H4" s="20" t="s">
        <v>36</v>
      </c>
    </row>
    <row r="5" spans="2:8" ht="15" customHeight="1" x14ac:dyDescent="0.25">
      <c r="B5" s="3" t="s">
        <v>1</v>
      </c>
      <c r="C5" s="4">
        <v>2488</v>
      </c>
      <c r="D5" s="4">
        <v>1417</v>
      </c>
      <c r="E5" s="4">
        <v>663</v>
      </c>
      <c r="F5" s="4">
        <v>348</v>
      </c>
      <c r="G5" s="5">
        <f t="shared" ref="G5:H11" si="0">+E5/D5</f>
        <v>0.46788990825688076</v>
      </c>
      <c r="H5" s="5">
        <f t="shared" si="0"/>
        <v>0.52488687782805432</v>
      </c>
    </row>
    <row r="6" spans="2:8" x14ac:dyDescent="0.25">
      <c r="B6" s="3" t="s">
        <v>2</v>
      </c>
      <c r="C6" s="4">
        <v>7528</v>
      </c>
      <c r="D6" s="4">
        <v>4553</v>
      </c>
      <c r="E6" s="4">
        <v>2295</v>
      </c>
      <c r="F6" s="4">
        <v>1431</v>
      </c>
      <c r="G6" s="5">
        <f t="shared" si="0"/>
        <v>0.50406325499670546</v>
      </c>
      <c r="H6" s="5">
        <f t="shared" si="0"/>
        <v>0.62352941176470589</v>
      </c>
    </row>
    <row r="7" spans="2:8" x14ac:dyDescent="0.25">
      <c r="B7" s="3" t="s">
        <v>3</v>
      </c>
      <c r="C7" s="4">
        <v>3083</v>
      </c>
      <c r="D7" s="4">
        <v>2111</v>
      </c>
      <c r="E7" s="4">
        <v>1506</v>
      </c>
      <c r="F7" s="4">
        <v>1066</v>
      </c>
      <c r="G7" s="5">
        <f t="shared" si="0"/>
        <v>0.71340596873519657</v>
      </c>
      <c r="H7" s="5">
        <f t="shared" si="0"/>
        <v>0.70783532536520588</v>
      </c>
    </row>
    <row r="8" spans="2:8" x14ac:dyDescent="0.25">
      <c r="B8" s="3" t="s">
        <v>31</v>
      </c>
      <c r="C8" s="4">
        <v>376</v>
      </c>
      <c r="D8" s="4">
        <v>249</v>
      </c>
      <c r="E8" s="4">
        <v>164</v>
      </c>
      <c r="F8" s="4">
        <v>106</v>
      </c>
      <c r="G8" s="5">
        <f t="shared" si="0"/>
        <v>0.65863453815261042</v>
      </c>
      <c r="H8" s="5">
        <f t="shared" si="0"/>
        <v>0.64634146341463417</v>
      </c>
    </row>
    <row r="9" spans="2:8" x14ac:dyDescent="0.25">
      <c r="B9" s="3" t="s">
        <v>32</v>
      </c>
      <c r="C9" s="4">
        <v>94</v>
      </c>
      <c r="D9" s="4">
        <v>64</v>
      </c>
      <c r="E9" s="4">
        <v>47</v>
      </c>
      <c r="F9" s="4">
        <v>35</v>
      </c>
      <c r="G9" s="5">
        <f t="shared" si="0"/>
        <v>0.734375</v>
      </c>
      <c r="H9" s="5">
        <f t="shared" si="0"/>
        <v>0.74468085106382975</v>
      </c>
    </row>
    <row r="10" spans="2:8" x14ac:dyDescent="0.25">
      <c r="B10" s="3" t="s">
        <v>33</v>
      </c>
      <c r="C10" s="4">
        <v>181</v>
      </c>
      <c r="D10" s="4">
        <v>100</v>
      </c>
      <c r="E10" s="4">
        <v>53</v>
      </c>
      <c r="F10" s="4">
        <v>42</v>
      </c>
      <c r="G10" s="5">
        <f t="shared" si="0"/>
        <v>0.53</v>
      </c>
      <c r="H10" s="5">
        <f t="shared" si="0"/>
        <v>0.79245283018867929</v>
      </c>
    </row>
    <row r="11" spans="2:8" x14ac:dyDescent="0.25">
      <c r="B11" s="3" t="s">
        <v>0</v>
      </c>
      <c r="C11" s="6">
        <f>SUM(C5:C10)</f>
        <v>13750</v>
      </c>
      <c r="D11" s="6">
        <f>SUM(D5:D10)</f>
        <v>8494</v>
      </c>
      <c r="E11" s="6">
        <f t="shared" ref="E11" si="1">SUM(E5:E10)</f>
        <v>4728</v>
      </c>
      <c r="F11" s="4">
        <f t="shared" ref="F11" si="2">SUM(F5:F10)</f>
        <v>3028</v>
      </c>
      <c r="G11" s="5">
        <f t="shared" si="0"/>
        <v>0.55662820814692726</v>
      </c>
      <c r="H11" s="5">
        <f t="shared" si="0"/>
        <v>0.64043993231810492</v>
      </c>
    </row>
    <row r="12" spans="2:8" x14ac:dyDescent="0.25">
      <c r="B12" s="7" t="s">
        <v>47</v>
      </c>
    </row>
    <row r="13" spans="2:8" x14ac:dyDescent="0.25">
      <c r="B13" s="7" t="s">
        <v>34</v>
      </c>
    </row>
    <row r="14" spans="2:8" x14ac:dyDescent="0.25">
      <c r="B14" s="7" t="s">
        <v>37</v>
      </c>
    </row>
    <row r="15" spans="2:8" x14ac:dyDescent="0.25">
      <c r="B15" s="7" t="s">
        <v>53</v>
      </c>
    </row>
    <row r="16" spans="2:8" x14ac:dyDescent="0.25">
      <c r="B16" s="7" t="s">
        <v>56</v>
      </c>
    </row>
    <row r="17" spans="2:2" x14ac:dyDescent="0.25">
      <c r="B17" s="7"/>
    </row>
  </sheetData>
  <sheetProtection algorithmName="SHA-512" hashValue="+vDxYm6J2AAjOhhGhMwteRP1X4rqeAlDbQ+Z9lOcF4dAno0whntItagfprD0P5Wm7dbh7CHH/SQgka5OFxbomA==" saltValue="+ix9Gbhu5p9fS20Oyh/BC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showGridLines="0" zoomScale="90" zoomScaleNormal="90" workbookViewId="0">
      <selection activeCell="B4" sqref="B4:H4"/>
    </sheetView>
  </sheetViews>
  <sheetFormatPr baseColWidth="10" defaultRowHeight="15" x14ac:dyDescent="0.25"/>
  <cols>
    <col min="1" max="1" width="11.42578125" style="2"/>
    <col min="2" max="2" width="28.85546875" style="2" customWidth="1"/>
    <col min="3" max="3" width="14.85546875" style="2" customWidth="1"/>
    <col min="4" max="4" width="16.42578125" style="2" customWidth="1"/>
    <col min="5" max="5" width="15.140625" style="2" customWidth="1"/>
    <col min="6" max="6" width="16.28515625" style="2" customWidth="1"/>
    <col min="7" max="7" width="18.5703125" style="2" customWidth="1"/>
    <col min="8" max="8" width="14.5703125" style="2" customWidth="1"/>
    <col min="9" max="16384" width="11.42578125" style="2"/>
  </cols>
  <sheetData>
    <row r="2" spans="2:8" x14ac:dyDescent="0.25">
      <c r="B2" s="1" t="s">
        <v>58</v>
      </c>
    </row>
    <row r="4" spans="2:8" ht="82.5" customHeight="1" x14ac:dyDescent="0.25">
      <c r="B4" s="20" t="s">
        <v>45</v>
      </c>
      <c r="C4" s="20" t="s">
        <v>59</v>
      </c>
      <c r="D4" s="20" t="s">
        <v>60</v>
      </c>
      <c r="E4" s="20" t="s">
        <v>61</v>
      </c>
      <c r="F4" s="20" t="s">
        <v>62</v>
      </c>
      <c r="G4" s="20" t="s">
        <v>44</v>
      </c>
      <c r="H4" s="20" t="s">
        <v>36</v>
      </c>
    </row>
    <row r="5" spans="2:8" x14ac:dyDescent="0.25">
      <c r="B5" s="3" t="s">
        <v>4</v>
      </c>
      <c r="C5" s="4">
        <v>546</v>
      </c>
      <c r="D5" s="4">
        <v>372</v>
      </c>
      <c r="E5" s="4">
        <v>151</v>
      </c>
      <c r="F5" s="4">
        <v>88</v>
      </c>
      <c r="G5" s="5">
        <f t="shared" ref="G5:G31" si="0">+E5/D5</f>
        <v>0.40591397849462363</v>
      </c>
      <c r="H5" s="8">
        <f t="shared" ref="H5:H31" si="1">F5/E5</f>
        <v>0.58278145695364236</v>
      </c>
    </row>
    <row r="6" spans="2:8" x14ac:dyDescent="0.25">
      <c r="B6" s="3" t="s">
        <v>5</v>
      </c>
      <c r="C6" s="4">
        <v>800</v>
      </c>
      <c r="D6" s="4">
        <v>533</v>
      </c>
      <c r="E6" s="4">
        <v>278</v>
      </c>
      <c r="F6" s="4">
        <v>172</v>
      </c>
      <c r="G6" s="5">
        <f t="shared" si="0"/>
        <v>0.52157598499061919</v>
      </c>
      <c r="H6" s="8">
        <f t="shared" si="1"/>
        <v>0.61870503597122306</v>
      </c>
    </row>
    <row r="7" spans="2:8" x14ac:dyDescent="0.25">
      <c r="B7" s="3" t="s">
        <v>6</v>
      </c>
      <c r="C7" s="4">
        <v>146</v>
      </c>
      <c r="D7" s="4">
        <v>104</v>
      </c>
      <c r="E7" s="4">
        <v>65</v>
      </c>
      <c r="F7" s="4">
        <v>43</v>
      </c>
      <c r="G7" s="5">
        <f t="shared" si="0"/>
        <v>0.625</v>
      </c>
      <c r="H7" s="8">
        <f t="shared" si="1"/>
        <v>0.66153846153846152</v>
      </c>
    </row>
    <row r="8" spans="2:8" x14ac:dyDescent="0.25">
      <c r="B8" s="3" t="s">
        <v>7</v>
      </c>
      <c r="C8" s="4">
        <v>456</v>
      </c>
      <c r="D8" s="4">
        <v>344</v>
      </c>
      <c r="E8" s="4">
        <v>240</v>
      </c>
      <c r="F8" s="4">
        <v>159</v>
      </c>
      <c r="G8" s="5">
        <f t="shared" si="0"/>
        <v>0.69767441860465118</v>
      </c>
      <c r="H8" s="8">
        <f t="shared" si="1"/>
        <v>0.66249999999999998</v>
      </c>
    </row>
    <row r="9" spans="2:8" x14ac:dyDescent="0.25">
      <c r="B9" s="3" t="s">
        <v>8</v>
      </c>
      <c r="C9" s="4">
        <v>791</v>
      </c>
      <c r="D9" s="4">
        <v>427</v>
      </c>
      <c r="E9" s="4">
        <v>149</v>
      </c>
      <c r="F9" s="4">
        <v>83</v>
      </c>
      <c r="G9" s="5">
        <f t="shared" si="0"/>
        <v>0.34894613583138173</v>
      </c>
      <c r="H9" s="8">
        <f t="shared" si="1"/>
        <v>0.55704697986577179</v>
      </c>
    </row>
    <row r="10" spans="2:8" x14ac:dyDescent="0.25">
      <c r="B10" s="3" t="s">
        <v>9</v>
      </c>
      <c r="C10" s="9">
        <v>1243</v>
      </c>
      <c r="D10" s="9">
        <v>616</v>
      </c>
      <c r="E10" s="9">
        <v>345</v>
      </c>
      <c r="F10" s="4">
        <v>207</v>
      </c>
      <c r="G10" s="5">
        <f t="shared" si="0"/>
        <v>0.56006493506493504</v>
      </c>
      <c r="H10" s="8">
        <f t="shared" si="1"/>
        <v>0.6</v>
      </c>
    </row>
    <row r="11" spans="2:8" x14ac:dyDescent="0.25">
      <c r="B11" s="3" t="s">
        <v>10</v>
      </c>
      <c r="C11" s="4">
        <v>113</v>
      </c>
      <c r="D11" s="4">
        <v>62</v>
      </c>
      <c r="E11" s="4">
        <v>43</v>
      </c>
      <c r="F11" s="4">
        <v>33</v>
      </c>
      <c r="G11" s="5">
        <f t="shared" si="0"/>
        <v>0.69354838709677424</v>
      </c>
      <c r="H11" s="8">
        <f t="shared" si="1"/>
        <v>0.76744186046511631</v>
      </c>
    </row>
    <row r="12" spans="2:8" x14ac:dyDescent="0.25">
      <c r="B12" s="3" t="s">
        <v>11</v>
      </c>
      <c r="C12" s="4">
        <v>837</v>
      </c>
      <c r="D12" s="4">
        <v>646</v>
      </c>
      <c r="E12" s="4">
        <v>330</v>
      </c>
      <c r="F12" s="4">
        <v>201</v>
      </c>
      <c r="G12" s="5">
        <f t="shared" si="0"/>
        <v>0.51083591331269351</v>
      </c>
      <c r="H12" s="8">
        <f t="shared" si="1"/>
        <v>0.60909090909090913</v>
      </c>
    </row>
    <row r="13" spans="2:8" x14ac:dyDescent="0.25">
      <c r="B13" s="3" t="s">
        <v>12</v>
      </c>
      <c r="C13" s="4">
        <v>240</v>
      </c>
      <c r="D13" s="4">
        <v>175</v>
      </c>
      <c r="E13" s="4">
        <v>79</v>
      </c>
      <c r="F13" s="4">
        <v>54</v>
      </c>
      <c r="G13" s="5">
        <f t="shared" si="0"/>
        <v>0.4514285714285714</v>
      </c>
      <c r="H13" s="8">
        <f t="shared" si="1"/>
        <v>0.68354430379746833</v>
      </c>
    </row>
    <row r="14" spans="2:8" x14ac:dyDescent="0.25">
      <c r="B14" s="3" t="s">
        <v>13</v>
      </c>
      <c r="C14" s="4">
        <v>822</v>
      </c>
      <c r="D14" s="4">
        <v>450</v>
      </c>
      <c r="E14" s="4">
        <v>184</v>
      </c>
      <c r="F14" s="4">
        <v>120</v>
      </c>
      <c r="G14" s="5">
        <f t="shared" si="0"/>
        <v>0.40888888888888891</v>
      </c>
      <c r="H14" s="8">
        <f t="shared" si="1"/>
        <v>0.65217391304347827</v>
      </c>
    </row>
    <row r="15" spans="2:8" x14ac:dyDescent="0.25">
      <c r="B15" s="3" t="s">
        <v>14</v>
      </c>
      <c r="C15" s="4">
        <v>456</v>
      </c>
      <c r="D15" s="4">
        <v>267</v>
      </c>
      <c r="E15" s="4">
        <v>156</v>
      </c>
      <c r="F15" s="4">
        <v>105</v>
      </c>
      <c r="G15" s="5">
        <f t="shared" si="0"/>
        <v>0.5842696629213483</v>
      </c>
      <c r="H15" s="8">
        <f t="shared" si="1"/>
        <v>0.67307692307692313</v>
      </c>
    </row>
    <row r="16" spans="2:8" x14ac:dyDescent="0.25">
      <c r="B16" s="3" t="s">
        <v>15</v>
      </c>
      <c r="C16" s="4">
        <v>518</v>
      </c>
      <c r="D16" s="4">
        <v>391</v>
      </c>
      <c r="E16" s="4">
        <v>253</v>
      </c>
      <c r="F16" s="4">
        <v>169</v>
      </c>
      <c r="G16" s="5">
        <f t="shared" si="0"/>
        <v>0.6470588235294118</v>
      </c>
      <c r="H16" s="8">
        <f t="shared" si="1"/>
        <v>0.66798418972332019</v>
      </c>
    </row>
    <row r="17" spans="2:8" x14ac:dyDescent="0.25">
      <c r="B17" s="3" t="s">
        <v>16</v>
      </c>
      <c r="C17" s="4">
        <v>1200</v>
      </c>
      <c r="D17" s="4">
        <v>882</v>
      </c>
      <c r="E17" s="4">
        <v>515</v>
      </c>
      <c r="F17" s="4">
        <v>319</v>
      </c>
      <c r="G17" s="5">
        <f t="shared" si="0"/>
        <v>0.58390022675736963</v>
      </c>
      <c r="H17" s="8">
        <f t="shared" si="1"/>
        <v>0.61941747572815531</v>
      </c>
    </row>
    <row r="18" spans="2:8" x14ac:dyDescent="0.25">
      <c r="B18" s="3" t="s">
        <v>17</v>
      </c>
      <c r="C18" s="4">
        <v>507</v>
      </c>
      <c r="D18" s="4">
        <v>185</v>
      </c>
      <c r="E18" s="4">
        <v>128</v>
      </c>
      <c r="F18" s="4">
        <v>89</v>
      </c>
      <c r="G18" s="5">
        <f t="shared" si="0"/>
        <v>0.69189189189189193</v>
      </c>
      <c r="H18" s="8">
        <f t="shared" si="1"/>
        <v>0.6953125</v>
      </c>
    </row>
    <row r="19" spans="2:8" x14ac:dyDescent="0.25">
      <c r="B19" s="3" t="s">
        <v>18</v>
      </c>
      <c r="C19" s="4">
        <v>1426</v>
      </c>
      <c r="D19" s="4">
        <v>782</v>
      </c>
      <c r="E19" s="4">
        <v>588</v>
      </c>
      <c r="F19" s="4">
        <v>436</v>
      </c>
      <c r="G19" s="5">
        <f t="shared" si="0"/>
        <v>0.75191815856777489</v>
      </c>
      <c r="H19" s="8">
        <f t="shared" si="1"/>
        <v>0.74149659863945583</v>
      </c>
    </row>
    <row r="20" spans="2:8" x14ac:dyDescent="0.25">
      <c r="B20" s="3" t="s">
        <v>19</v>
      </c>
      <c r="C20" s="4">
        <v>251</v>
      </c>
      <c r="D20" s="4">
        <v>174</v>
      </c>
      <c r="E20" s="4">
        <v>117</v>
      </c>
      <c r="F20" s="4">
        <v>84</v>
      </c>
      <c r="G20" s="5">
        <f t="shared" si="0"/>
        <v>0.67241379310344829</v>
      </c>
      <c r="H20" s="8">
        <f t="shared" si="1"/>
        <v>0.71794871794871795</v>
      </c>
    </row>
    <row r="21" spans="2:8" x14ac:dyDescent="0.25">
      <c r="B21" s="3" t="s">
        <v>20</v>
      </c>
      <c r="C21" s="4">
        <v>607</v>
      </c>
      <c r="D21" s="4">
        <v>327</v>
      </c>
      <c r="E21" s="4">
        <v>122</v>
      </c>
      <c r="F21" s="4">
        <v>62</v>
      </c>
      <c r="G21" s="5">
        <f t="shared" si="0"/>
        <v>0.37308868501529052</v>
      </c>
      <c r="H21" s="8">
        <f t="shared" si="1"/>
        <v>0.50819672131147542</v>
      </c>
    </row>
    <row r="22" spans="2:8" x14ac:dyDescent="0.25">
      <c r="B22" s="3" t="s">
        <v>21</v>
      </c>
      <c r="C22" s="4">
        <v>67</v>
      </c>
      <c r="D22" s="4">
        <v>17</v>
      </c>
      <c r="E22" s="4">
        <v>12</v>
      </c>
      <c r="F22" s="4">
        <v>7</v>
      </c>
      <c r="G22" s="5">
        <f t="shared" si="0"/>
        <v>0.70588235294117652</v>
      </c>
      <c r="H22" s="8">
        <f t="shared" si="1"/>
        <v>0.58333333333333337</v>
      </c>
    </row>
    <row r="23" spans="2:8" x14ac:dyDescent="0.25">
      <c r="B23" s="3" t="s">
        <v>22</v>
      </c>
      <c r="C23" s="4">
        <v>101</v>
      </c>
      <c r="D23" s="4">
        <v>87</v>
      </c>
      <c r="E23" s="4">
        <v>61</v>
      </c>
      <c r="F23" s="4">
        <v>40</v>
      </c>
      <c r="G23" s="5">
        <f t="shared" si="0"/>
        <v>0.70114942528735635</v>
      </c>
      <c r="H23" s="8">
        <f t="shared" si="1"/>
        <v>0.65573770491803274</v>
      </c>
    </row>
    <row r="24" spans="2:8" x14ac:dyDescent="0.25">
      <c r="B24" s="3" t="s">
        <v>23</v>
      </c>
      <c r="C24" s="4">
        <v>106</v>
      </c>
      <c r="D24" s="4">
        <v>87</v>
      </c>
      <c r="E24" s="4">
        <v>45</v>
      </c>
      <c r="F24" s="4">
        <v>27</v>
      </c>
      <c r="G24" s="5">
        <f t="shared" si="0"/>
        <v>0.51724137931034486</v>
      </c>
      <c r="H24" s="8">
        <f t="shared" si="1"/>
        <v>0.6</v>
      </c>
    </row>
    <row r="25" spans="2:8" x14ac:dyDescent="0.25">
      <c r="B25" s="3" t="s">
        <v>24</v>
      </c>
      <c r="C25" s="4">
        <v>547</v>
      </c>
      <c r="D25" s="4">
        <v>307</v>
      </c>
      <c r="E25" s="4">
        <v>225</v>
      </c>
      <c r="F25" s="4">
        <v>151</v>
      </c>
      <c r="G25" s="5">
        <f t="shared" si="0"/>
        <v>0.73289902280130292</v>
      </c>
      <c r="H25" s="8">
        <f t="shared" si="1"/>
        <v>0.6711111111111111</v>
      </c>
    </row>
    <row r="26" spans="2:8" x14ac:dyDescent="0.25">
      <c r="B26" s="3" t="s">
        <v>25</v>
      </c>
      <c r="C26" s="4">
        <v>576</v>
      </c>
      <c r="D26" s="4">
        <v>431</v>
      </c>
      <c r="E26" s="4">
        <v>217</v>
      </c>
      <c r="F26" s="4">
        <v>126</v>
      </c>
      <c r="G26" s="5">
        <f t="shared" si="0"/>
        <v>0.50348027842227383</v>
      </c>
      <c r="H26" s="8">
        <f t="shared" si="1"/>
        <v>0.58064516129032262</v>
      </c>
    </row>
    <row r="27" spans="2:8" x14ac:dyDescent="0.25">
      <c r="B27" s="3" t="s">
        <v>26</v>
      </c>
      <c r="C27" s="4">
        <v>736</v>
      </c>
      <c r="D27" s="4">
        <v>482</v>
      </c>
      <c r="E27" s="4">
        <v>205</v>
      </c>
      <c r="F27" s="4">
        <v>107</v>
      </c>
      <c r="G27" s="5">
        <f t="shared" si="0"/>
        <v>0.42531120331950206</v>
      </c>
      <c r="H27" s="8">
        <f t="shared" si="1"/>
        <v>0.52195121951219514</v>
      </c>
    </row>
    <row r="28" spans="2:8" x14ac:dyDescent="0.25">
      <c r="B28" s="3" t="s">
        <v>27</v>
      </c>
      <c r="C28" s="4">
        <v>128</v>
      </c>
      <c r="D28" s="4">
        <v>103</v>
      </c>
      <c r="E28" s="4">
        <v>90</v>
      </c>
      <c r="F28" s="4">
        <v>61</v>
      </c>
      <c r="G28" s="5">
        <f t="shared" si="0"/>
        <v>0.87378640776699024</v>
      </c>
      <c r="H28" s="8">
        <f t="shared" si="1"/>
        <v>0.67777777777777781</v>
      </c>
    </row>
    <row r="29" spans="2:8" x14ac:dyDescent="0.25">
      <c r="B29" s="3" t="s">
        <v>28</v>
      </c>
      <c r="C29" s="4">
        <v>131</v>
      </c>
      <c r="D29" s="4">
        <v>83</v>
      </c>
      <c r="E29" s="4">
        <v>57</v>
      </c>
      <c r="F29" s="4">
        <v>38</v>
      </c>
      <c r="G29" s="5">
        <f t="shared" si="0"/>
        <v>0.68674698795180722</v>
      </c>
      <c r="H29" s="8">
        <f t="shared" si="1"/>
        <v>0.66666666666666663</v>
      </c>
    </row>
    <row r="30" spans="2:8" x14ac:dyDescent="0.25">
      <c r="B30" s="3" t="s">
        <v>29</v>
      </c>
      <c r="C30" s="4">
        <v>399</v>
      </c>
      <c r="D30" s="4">
        <v>160</v>
      </c>
      <c r="E30" s="4">
        <v>73</v>
      </c>
      <c r="F30" s="4">
        <v>47</v>
      </c>
      <c r="G30" s="5">
        <f t="shared" si="0"/>
        <v>0.45624999999999999</v>
      </c>
      <c r="H30" s="8">
        <f t="shared" si="1"/>
        <v>0.64383561643835618</v>
      </c>
    </row>
    <row r="31" spans="2:8" x14ac:dyDescent="0.25">
      <c r="B31" s="3" t="s">
        <v>0</v>
      </c>
      <c r="C31" s="10">
        <f>SUM(C5:C30)</f>
        <v>13750</v>
      </c>
      <c r="D31" s="10">
        <f t="shared" ref="D31:F31" si="2">SUM(D5:D30)</f>
        <v>8494</v>
      </c>
      <c r="E31" s="10">
        <f t="shared" si="2"/>
        <v>4728</v>
      </c>
      <c r="F31" s="4">
        <f t="shared" si="2"/>
        <v>3028</v>
      </c>
      <c r="G31" s="5">
        <f t="shared" si="0"/>
        <v>0.55662820814692726</v>
      </c>
      <c r="H31" s="8">
        <f t="shared" si="1"/>
        <v>0.64043993231810492</v>
      </c>
    </row>
    <row r="32" spans="2:8" x14ac:dyDescent="0.25">
      <c r="B32" s="7" t="s">
        <v>47</v>
      </c>
    </row>
    <row r="33" spans="2:2" x14ac:dyDescent="0.25">
      <c r="B33" s="7" t="s">
        <v>34</v>
      </c>
    </row>
    <row r="34" spans="2:2" x14ac:dyDescent="0.25">
      <c r="B34" s="7" t="s">
        <v>37</v>
      </c>
    </row>
    <row r="35" spans="2:2" x14ac:dyDescent="0.25">
      <c r="B35" s="7" t="s">
        <v>53</v>
      </c>
    </row>
    <row r="36" spans="2:2" x14ac:dyDescent="0.25">
      <c r="B36" s="7" t="s">
        <v>56</v>
      </c>
    </row>
  </sheetData>
  <sheetProtection algorithmName="SHA-512" hashValue="2uNOvhWt586Q8pVyVvEyh0vUjpyof32W65vRSJOg48yFmDghPBrDUhnft56Nz0OiGlgy2MDbwFG0ojfzAU0ZvQ==" saltValue="4tVStIbbIjSbYLWQv3fsk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showGridLines="0" workbookViewId="0">
      <selection activeCell="D4" sqref="D4"/>
    </sheetView>
  </sheetViews>
  <sheetFormatPr baseColWidth="10" defaultRowHeight="15" x14ac:dyDescent="0.25"/>
  <cols>
    <col min="1" max="3" width="11.42578125" style="2"/>
    <col min="4" max="4" width="16.5703125" style="2" customWidth="1"/>
    <col min="5" max="16384" width="11.42578125" style="2"/>
  </cols>
  <sheetData>
    <row r="2" spans="2:8" x14ac:dyDescent="0.25">
      <c r="B2" s="1" t="s">
        <v>54</v>
      </c>
    </row>
    <row r="4" spans="2:8" ht="47.25" x14ac:dyDescent="0.25">
      <c r="B4" s="23" t="s">
        <v>30</v>
      </c>
      <c r="C4" s="24"/>
      <c r="D4" s="21" t="s">
        <v>46</v>
      </c>
      <c r="E4" s="21" t="s">
        <v>63</v>
      </c>
      <c r="F4" s="22" t="s">
        <v>64</v>
      </c>
      <c r="G4" s="21" t="s">
        <v>65</v>
      </c>
      <c r="H4" s="21" t="s">
        <v>66</v>
      </c>
    </row>
    <row r="5" spans="2:8" x14ac:dyDescent="0.25">
      <c r="B5" s="25" t="s">
        <v>67</v>
      </c>
      <c r="C5" s="26"/>
      <c r="D5" s="3" t="s">
        <v>1</v>
      </c>
      <c r="E5" s="4">
        <v>663</v>
      </c>
      <c r="F5" s="11">
        <v>70.346907993966852</v>
      </c>
      <c r="G5" s="11">
        <v>69.697573307059002</v>
      </c>
      <c r="H5" s="12">
        <v>70.996242680874701</v>
      </c>
    </row>
    <row r="6" spans="2:8" x14ac:dyDescent="0.25">
      <c r="B6" s="27"/>
      <c r="C6" s="28"/>
      <c r="D6" s="3" t="s">
        <v>2</v>
      </c>
      <c r="E6" s="4">
        <v>2295</v>
      </c>
      <c r="F6" s="11">
        <v>70.565577342047916</v>
      </c>
      <c r="G6" s="11">
        <v>70.221339826866853</v>
      </c>
      <c r="H6" s="12">
        <v>70.90981485722898</v>
      </c>
    </row>
    <row r="7" spans="2:8" x14ac:dyDescent="0.25">
      <c r="B7" s="27"/>
      <c r="C7" s="28"/>
      <c r="D7" s="3" t="s">
        <v>3</v>
      </c>
      <c r="E7" s="4">
        <v>1506</v>
      </c>
      <c r="F7" s="11">
        <v>72.347941567064879</v>
      </c>
      <c r="G7" s="11">
        <v>71.891406276537367</v>
      </c>
      <c r="H7" s="12">
        <v>72.804476857592391</v>
      </c>
    </row>
    <row r="8" spans="2:8" x14ac:dyDescent="0.25">
      <c r="B8" s="27"/>
      <c r="C8" s="28"/>
      <c r="D8" s="3" t="s">
        <v>31</v>
      </c>
      <c r="E8" s="4">
        <v>164</v>
      </c>
      <c r="F8" s="11">
        <v>72.048780487804905</v>
      </c>
      <c r="G8" s="11">
        <v>70.711312711619186</v>
      </c>
      <c r="H8" s="12">
        <v>73.386248263990652</v>
      </c>
    </row>
    <row r="9" spans="2:8" x14ac:dyDescent="0.25">
      <c r="B9" s="27"/>
      <c r="C9" s="28"/>
      <c r="D9" s="3" t="s">
        <v>32</v>
      </c>
      <c r="E9" s="4">
        <v>47</v>
      </c>
      <c r="F9" s="11">
        <v>72.170212765957459</v>
      </c>
      <c r="G9" s="11">
        <v>69.462351383268754</v>
      </c>
      <c r="H9" s="12">
        <v>74.878074148646164</v>
      </c>
    </row>
    <row r="10" spans="2:8" x14ac:dyDescent="0.25">
      <c r="B10" s="29"/>
      <c r="C10" s="30"/>
      <c r="D10" s="3" t="s">
        <v>33</v>
      </c>
      <c r="E10" s="4">
        <v>53</v>
      </c>
      <c r="F10" s="11">
        <v>72.603773584905596</v>
      </c>
      <c r="G10" s="11">
        <v>69.954122966545626</v>
      </c>
      <c r="H10" s="12">
        <v>75.253424203265652</v>
      </c>
    </row>
    <row r="11" spans="2:8" x14ac:dyDescent="0.25">
      <c r="B11" s="25" t="s">
        <v>35</v>
      </c>
      <c r="C11" s="26"/>
      <c r="D11" s="3" t="s">
        <v>1</v>
      </c>
      <c r="E11" s="4">
        <v>754</v>
      </c>
      <c r="F11" s="11">
        <v>44.641909814323547</v>
      </c>
      <c r="G11" s="11">
        <v>44.015927410860101</v>
      </c>
      <c r="H11" s="12">
        <v>45.267892217786994</v>
      </c>
    </row>
    <row r="12" spans="2:8" x14ac:dyDescent="0.25">
      <c r="B12" s="27"/>
      <c r="C12" s="28"/>
      <c r="D12" s="3" t="s">
        <v>2</v>
      </c>
      <c r="E12" s="4">
        <v>2258</v>
      </c>
      <c r="F12" s="11">
        <v>44.896368467670598</v>
      </c>
      <c r="G12" s="11">
        <v>44.503602425458489</v>
      </c>
      <c r="H12" s="12">
        <v>45.289134509882636</v>
      </c>
    </row>
    <row r="13" spans="2:8" x14ac:dyDescent="0.25">
      <c r="B13" s="27"/>
      <c r="C13" s="28"/>
      <c r="D13" s="3" t="s">
        <v>3</v>
      </c>
      <c r="E13" s="4">
        <v>605</v>
      </c>
      <c r="F13" s="11">
        <v>48.7008264462809</v>
      </c>
      <c r="G13" s="11">
        <v>48.055551112321993</v>
      </c>
      <c r="H13" s="12">
        <v>49.346101780239906</v>
      </c>
    </row>
    <row r="14" spans="2:8" x14ac:dyDescent="0.25">
      <c r="B14" s="27"/>
      <c r="C14" s="28"/>
      <c r="D14" s="3" t="s">
        <v>31</v>
      </c>
      <c r="E14" s="4">
        <v>85</v>
      </c>
      <c r="F14" s="11">
        <v>47.764705882352899</v>
      </c>
      <c r="G14" s="11">
        <v>45.893562001381014</v>
      </c>
      <c r="H14" s="12">
        <v>49.635849763324885</v>
      </c>
    </row>
    <row r="15" spans="2:8" x14ac:dyDescent="0.25">
      <c r="B15" s="27"/>
      <c r="C15" s="28"/>
      <c r="D15" s="3" t="s">
        <v>32</v>
      </c>
      <c r="E15" s="4">
        <v>17</v>
      </c>
      <c r="F15" s="11">
        <v>49.882352941176499</v>
      </c>
      <c r="G15" s="11">
        <v>47.020828194571521</v>
      </c>
      <c r="H15" s="12">
        <v>52.743877687781421</v>
      </c>
    </row>
    <row r="16" spans="2:8" x14ac:dyDescent="0.25">
      <c r="B16" s="29"/>
      <c r="C16" s="30"/>
      <c r="D16" s="3" t="s">
        <v>33</v>
      </c>
      <c r="E16" s="4">
        <v>47</v>
      </c>
      <c r="F16" s="11">
        <v>43.063829787234056</v>
      </c>
      <c r="G16" s="11">
        <v>40.102659526528001</v>
      </c>
      <c r="H16" s="12">
        <v>46.025000047940111</v>
      </c>
    </row>
    <row r="17" spans="2:8" x14ac:dyDescent="0.25">
      <c r="B17" s="31" t="s">
        <v>0</v>
      </c>
      <c r="C17" s="32"/>
      <c r="D17" s="33"/>
      <c r="E17" s="13">
        <f>SUM(E5:E16)</f>
        <v>8494</v>
      </c>
      <c r="F17" s="11">
        <v>59.810689898752017</v>
      </c>
      <c r="G17" s="11">
        <v>59.479226979932939</v>
      </c>
      <c r="H17" s="12">
        <v>60.142152817571095</v>
      </c>
    </row>
    <row r="18" spans="2:8" x14ac:dyDescent="0.25">
      <c r="B18" s="7" t="s">
        <v>48</v>
      </c>
    </row>
    <row r="19" spans="2:8" x14ac:dyDescent="0.25">
      <c r="B19" s="7" t="s">
        <v>34</v>
      </c>
    </row>
    <row r="20" spans="2:8" x14ac:dyDescent="0.25">
      <c r="B20" s="7" t="s">
        <v>52</v>
      </c>
    </row>
    <row r="21" spans="2:8" x14ac:dyDescent="0.25">
      <c r="B21" s="7" t="s">
        <v>39</v>
      </c>
    </row>
    <row r="22" spans="2:8" x14ac:dyDescent="0.25">
      <c r="B22" s="7" t="s">
        <v>40</v>
      </c>
    </row>
    <row r="23" spans="2:8" x14ac:dyDescent="0.25">
      <c r="B23" s="7" t="s">
        <v>56</v>
      </c>
    </row>
  </sheetData>
  <sheetProtection algorithmName="SHA-512" hashValue="lxCyYX48lM6UdTFqPZ4LoLoYbPKP76iaFk4c/xbdEdnzJ1pK9P9Le1DPVmrhQ6VF3xaocN8A8MAS8R8lZFZ4Hw==" saltValue="A3YD7qNf7Tu5CzlwUU8Kxg==" spinCount="100000" sheet="1" objects="1" scenarios="1"/>
  <mergeCells count="4">
    <mergeCell ref="B4:C4"/>
    <mergeCell ref="B5:C10"/>
    <mergeCell ref="B11:C16"/>
    <mergeCell ref="B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3" width="11.42578125" style="2"/>
    <col min="4" max="4" width="16.7109375" style="2" customWidth="1"/>
    <col min="5" max="16384" width="11.42578125" style="2"/>
  </cols>
  <sheetData>
    <row r="2" spans="2:9" x14ac:dyDescent="0.25">
      <c r="B2" s="1" t="s">
        <v>55</v>
      </c>
      <c r="C2" s="7"/>
      <c r="D2" s="7"/>
      <c r="E2" s="7"/>
      <c r="F2" s="7"/>
    </row>
    <row r="4" spans="2:9" ht="47.25" x14ac:dyDescent="0.25">
      <c r="B4" s="34" t="s">
        <v>30</v>
      </c>
      <c r="C4" s="35"/>
      <c r="D4" s="21" t="s">
        <v>46</v>
      </c>
      <c r="E4" s="21" t="s">
        <v>68</v>
      </c>
      <c r="F4" s="22" t="s">
        <v>69</v>
      </c>
      <c r="G4" s="21" t="s">
        <v>70</v>
      </c>
      <c r="H4" s="21" t="s">
        <v>71</v>
      </c>
      <c r="I4" s="21" t="s">
        <v>72</v>
      </c>
    </row>
    <row r="5" spans="2:9" x14ac:dyDescent="0.25">
      <c r="B5" s="36" t="s">
        <v>67</v>
      </c>
      <c r="C5" s="39" t="s">
        <v>73</v>
      </c>
      <c r="D5" s="3" t="s">
        <v>1</v>
      </c>
      <c r="E5" s="4">
        <v>348</v>
      </c>
      <c r="F5" s="12">
        <v>73.790229885057428</v>
      </c>
      <c r="G5" s="11">
        <v>72.790008663625116</v>
      </c>
      <c r="H5" s="14">
        <v>74.790451106489741</v>
      </c>
      <c r="I5" s="15">
        <v>348</v>
      </c>
    </row>
    <row r="6" spans="2:9" x14ac:dyDescent="0.25">
      <c r="B6" s="37"/>
      <c r="C6" s="40"/>
      <c r="D6" s="3" t="s">
        <v>2</v>
      </c>
      <c r="E6" s="4">
        <v>1431</v>
      </c>
      <c r="F6" s="12">
        <v>73.563242487770879</v>
      </c>
      <c r="G6" s="11">
        <v>73.084222499614086</v>
      </c>
      <c r="H6" s="14">
        <v>74.042262475927672</v>
      </c>
      <c r="I6" s="15">
        <v>1431</v>
      </c>
    </row>
    <row r="7" spans="2:9" x14ac:dyDescent="0.25">
      <c r="B7" s="37"/>
      <c r="C7" s="40"/>
      <c r="D7" s="3" t="s">
        <v>3</v>
      </c>
      <c r="E7" s="4">
        <v>1066</v>
      </c>
      <c r="F7" s="12">
        <v>74.541275797373245</v>
      </c>
      <c r="G7" s="11">
        <v>73.97664838028841</v>
      </c>
      <c r="H7" s="14">
        <v>75.105903214458081</v>
      </c>
      <c r="I7" s="15">
        <v>1066</v>
      </c>
    </row>
    <row r="8" spans="2:9" x14ac:dyDescent="0.25">
      <c r="B8" s="37"/>
      <c r="C8" s="40"/>
      <c r="D8" s="3" t="s">
        <v>31</v>
      </c>
      <c r="E8" s="4">
        <v>106</v>
      </c>
      <c r="F8" s="12">
        <v>75.707547169811335</v>
      </c>
      <c r="G8" s="11">
        <v>73.848969543909334</v>
      </c>
      <c r="H8" s="14">
        <v>77.566124795713336</v>
      </c>
      <c r="I8" s="15">
        <v>106</v>
      </c>
    </row>
    <row r="9" spans="2:9" x14ac:dyDescent="0.25">
      <c r="B9" s="37"/>
      <c r="C9" s="40"/>
      <c r="D9" s="3" t="s">
        <v>32</v>
      </c>
      <c r="E9" s="4">
        <v>35</v>
      </c>
      <c r="F9" s="12">
        <v>77.428571428571431</v>
      </c>
      <c r="G9" s="11">
        <v>73.887341333218217</v>
      </c>
      <c r="H9" s="14">
        <v>80.969801523924644</v>
      </c>
      <c r="I9" s="15">
        <v>35</v>
      </c>
    </row>
    <row r="10" spans="2:9" x14ac:dyDescent="0.25">
      <c r="B10" s="37"/>
      <c r="C10" s="41"/>
      <c r="D10" s="3" t="s">
        <v>33</v>
      </c>
      <c r="E10" s="4">
        <v>42</v>
      </c>
      <c r="F10" s="12">
        <v>78.857142857142875</v>
      </c>
      <c r="G10" s="11">
        <v>75.730824468579954</v>
      </c>
      <c r="H10" s="14">
        <v>81.983461245705797</v>
      </c>
      <c r="I10" s="15">
        <v>42</v>
      </c>
    </row>
    <row r="11" spans="2:9" x14ac:dyDescent="0.25">
      <c r="B11" s="37"/>
      <c r="C11" s="42" t="s">
        <v>38</v>
      </c>
      <c r="D11" s="3" t="s">
        <v>1</v>
      </c>
      <c r="E11" s="4">
        <v>315</v>
      </c>
      <c r="F11" s="12">
        <v>43.895238095238085</v>
      </c>
      <c r="G11" s="11">
        <v>42.666710788565041</v>
      </c>
      <c r="H11" s="14">
        <v>45.123765401911129</v>
      </c>
      <c r="I11" s="15">
        <v>0</v>
      </c>
    </row>
    <row r="12" spans="2:9" x14ac:dyDescent="0.25">
      <c r="B12" s="37"/>
      <c r="C12" s="43"/>
      <c r="D12" s="3" t="s">
        <v>2</v>
      </c>
      <c r="E12" s="4">
        <v>864</v>
      </c>
      <c r="F12" s="12">
        <v>46.626157407407398</v>
      </c>
      <c r="G12" s="11">
        <v>45.89737415579296</v>
      </c>
      <c r="H12" s="14">
        <v>47.354940659021835</v>
      </c>
      <c r="I12" s="15">
        <v>9</v>
      </c>
    </row>
    <row r="13" spans="2:9" x14ac:dyDescent="0.25">
      <c r="B13" s="37"/>
      <c r="C13" s="43"/>
      <c r="D13" s="3" t="s">
        <v>3</v>
      </c>
      <c r="E13" s="4">
        <v>440</v>
      </c>
      <c r="F13" s="12">
        <v>48.100000000000016</v>
      </c>
      <c r="G13" s="11">
        <v>47.178988322188744</v>
      </c>
      <c r="H13" s="14">
        <v>49.021011677811288</v>
      </c>
      <c r="I13" s="15">
        <v>2</v>
      </c>
    </row>
    <row r="14" spans="2:9" x14ac:dyDescent="0.25">
      <c r="B14" s="37"/>
      <c r="C14" s="43"/>
      <c r="D14" s="3" t="s">
        <v>31</v>
      </c>
      <c r="E14" s="9">
        <v>58</v>
      </c>
      <c r="F14" s="16">
        <v>46.017241379310335</v>
      </c>
      <c r="G14" s="17">
        <v>42.93626310085655</v>
      </c>
      <c r="H14" s="18">
        <v>49.098219657764119</v>
      </c>
      <c r="I14" s="15">
        <v>0</v>
      </c>
    </row>
    <row r="15" spans="2:9" x14ac:dyDescent="0.25">
      <c r="B15" s="37"/>
      <c r="C15" s="43"/>
      <c r="D15" s="3" t="s">
        <v>32</v>
      </c>
      <c r="E15" s="4">
        <v>12</v>
      </c>
      <c r="F15" s="12">
        <v>43.083333333333329</v>
      </c>
      <c r="G15" s="11">
        <v>37.62714650116979</v>
      </c>
      <c r="H15" s="14">
        <v>48.539520165496867</v>
      </c>
      <c r="I15" s="15">
        <v>0</v>
      </c>
    </row>
    <row r="16" spans="2:9" x14ac:dyDescent="0.25">
      <c r="B16" s="38"/>
      <c r="C16" s="44"/>
      <c r="D16" s="3" t="s">
        <v>33</v>
      </c>
      <c r="E16" s="4">
        <v>11</v>
      </c>
      <c r="F16" s="12">
        <v>44.36363636363636</v>
      </c>
      <c r="G16" s="11">
        <v>36.794368704703828</v>
      </c>
      <c r="H16" s="14">
        <v>51.932904022568891</v>
      </c>
      <c r="I16" s="15">
        <v>0</v>
      </c>
    </row>
    <row r="17" spans="2:9" x14ac:dyDescent="0.25">
      <c r="B17" s="31" t="s">
        <v>0</v>
      </c>
      <c r="C17" s="32"/>
      <c r="D17" s="33"/>
      <c r="E17" s="13">
        <v>4728</v>
      </c>
      <c r="F17" s="19">
        <v>64.17</v>
      </c>
      <c r="G17" s="19">
        <v>63.699600000000004</v>
      </c>
      <c r="H17" s="19">
        <v>64.6404</v>
      </c>
      <c r="I17" s="15">
        <v>3039</v>
      </c>
    </row>
    <row r="18" spans="2:9" x14ac:dyDescent="0.25">
      <c r="B18" s="7" t="s">
        <v>48</v>
      </c>
    </row>
    <row r="19" spans="2:9" x14ac:dyDescent="0.25">
      <c r="B19" s="7" t="s">
        <v>49</v>
      </c>
    </row>
    <row r="20" spans="2:9" x14ac:dyDescent="0.25">
      <c r="B20" s="7" t="s">
        <v>50</v>
      </c>
    </row>
    <row r="21" spans="2:9" x14ac:dyDescent="0.25">
      <c r="B21" s="7" t="s">
        <v>51</v>
      </c>
    </row>
    <row r="22" spans="2:9" x14ac:dyDescent="0.25">
      <c r="B22" s="7" t="s">
        <v>41</v>
      </c>
    </row>
    <row r="23" spans="2:9" x14ac:dyDescent="0.25">
      <c r="B23" s="7" t="s">
        <v>42</v>
      </c>
    </row>
    <row r="24" spans="2:9" x14ac:dyDescent="0.25">
      <c r="B24" s="7" t="s">
        <v>43</v>
      </c>
    </row>
    <row r="25" spans="2:9" x14ac:dyDescent="0.25">
      <c r="B25" s="7" t="s">
        <v>56</v>
      </c>
    </row>
  </sheetData>
  <sheetProtection algorithmName="SHA-512" hashValue="eVb7C1+PgNfcvvZ6eCGBN23W9AzbsDg8Qy+/pvwTgdFxofect74e1Ak+Hwq2CqwsXbHNxPbuN09WwNIcSKBTXw==" saltValue="DFiZpflJY7DMjfJ5/QJI4g==" spinCount="100000" sheet="1" objects="1" scenarios="1"/>
  <mergeCells count="5">
    <mergeCell ref="B4:C4"/>
    <mergeCell ref="B5:B16"/>
    <mergeCell ref="C5:C10"/>
    <mergeCell ref="C11:C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886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1.</vt:lpstr>
      <vt:lpstr>Tabla 2.</vt:lpstr>
      <vt:lpstr>Tabla 3.</vt:lpstr>
      <vt:lpstr>Tabla 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2016-03-30T14:37:56Z</dcterms:created>
  <dcterms:modified xsi:type="dcterms:W3CDTF">2016-06-15T23:23:40Z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